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updateLinks="never" defaultThemeVersion="124226"/>
  <mc:AlternateContent xmlns:mc="http://schemas.openxmlformats.org/markup-compatibility/2006">
    <mc:Choice Requires="x15">
      <x15ac:absPath xmlns:x15ac="http://schemas.microsoft.com/office/spreadsheetml/2010/11/ac" url="S:\ФЭУ\ОЭАиП\ОбщиеДокументыОЭАиП\Комиссия по разработке ТП ОМС\Комиссия 2025\6 Комиссия май-2\НА САЙТ\Решение №7\"/>
    </mc:Choice>
  </mc:AlternateContent>
  <bookViews>
    <workbookView xWindow="-105" yWindow="-105" windowWidth="23250" windowHeight="12570" tabRatio="518"/>
  </bookViews>
  <sheets>
    <sheet name="_Оглавление_" sheetId="132" r:id="rId1"/>
    <sheet name="0004" sheetId="55" r:id="rId2"/>
    <sheet name="0010" sheetId="57" r:id="rId3"/>
    <sheet name="0013" sheetId="58" r:id="rId4"/>
    <sheet name="0020" sheetId="62" r:id="rId5"/>
    <sheet name="0021" sheetId="159" r:id="rId6"/>
    <sheet name="0023" sheetId="59" r:id="rId7"/>
    <sheet name="0026" sheetId="34" r:id="rId8"/>
    <sheet name="0027" sheetId="60" r:id="rId9"/>
    <sheet name="0028" sheetId="64" r:id="rId10"/>
    <sheet name="0029" sheetId="36" r:id="rId11"/>
    <sheet name="0032" sheetId="158" r:id="rId12"/>
    <sheet name="0033" sheetId="38" r:id="rId13"/>
    <sheet name="0035" sheetId="39" r:id="rId14"/>
    <sheet name="0040" sheetId="171" r:id="rId15"/>
    <sheet name="0041" sheetId="168" r:id="rId16"/>
    <sheet name="0042" sheetId="169" r:id="rId17"/>
    <sheet name="0049" sheetId="42" r:id="rId18"/>
    <sheet name="0059" sheetId="12" r:id="rId19"/>
    <sheet name="0061" sheetId="11" r:id="rId20"/>
    <sheet name="0063" sheetId="13" r:id="rId21"/>
    <sheet name="0065" sheetId="14" r:id="rId22"/>
    <sheet name="0067" sheetId="15" r:id="rId23"/>
    <sheet name="0069" sheetId="16" r:id="rId24"/>
    <sheet name="0071" sheetId="17" r:id="rId25"/>
    <sheet name="0073" sheetId="19" r:id="rId26"/>
    <sheet name="0075" sheetId="21" r:id="rId27"/>
    <sheet name="0079" sheetId="24" r:id="rId28"/>
    <sheet name="0081" sheetId="27" r:id="rId29"/>
    <sheet name="0083" sheetId="28" r:id="rId30"/>
    <sheet name="0085" sheetId="29" r:id="rId31"/>
    <sheet name="0087" sheetId="30" r:id="rId32"/>
    <sheet name="0103" sheetId="18" r:id="rId33"/>
    <sheet name="0115" sheetId="26" r:id="rId34"/>
    <sheet name="0129" sheetId="48" r:id="rId35"/>
    <sheet name="0133" sheetId="50" r:id="rId36"/>
    <sheet name="0135" sheetId="51" r:id="rId37"/>
    <sheet name="0139" sheetId="65" r:id="rId38"/>
    <sheet name="0140" sheetId="41" r:id="rId39"/>
    <sheet name="0142" sheetId="47" r:id="rId40"/>
    <sheet name="0144" sheetId="32" r:id="rId41"/>
    <sheet name="0146" sheetId="49" r:id="rId42"/>
    <sheet name="0151" sheetId="67" r:id="rId43"/>
    <sheet name="0173" sheetId="70" r:id="rId44"/>
    <sheet name="0175" sheetId="52" r:id="rId45"/>
    <sheet name="0188" sheetId="33" r:id="rId46"/>
    <sheet name="0203" sheetId="23" r:id="rId47"/>
    <sheet name="0204" sheetId="68" r:id="rId48"/>
    <sheet name="0205" sheetId="110" r:id="rId49"/>
    <sheet name="0231" sheetId="25" r:id="rId50"/>
    <sheet name="0232" sheetId="20" r:id="rId51"/>
    <sheet name="0251" sheetId="88" r:id="rId52"/>
    <sheet name="0260" sheetId="114" r:id="rId53"/>
    <sheet name="0275" sheetId="22" r:id="rId54"/>
    <sheet name="0281" sheetId="89" r:id="rId55"/>
    <sheet name="0292" sheetId="31" r:id="rId56"/>
    <sheet name="0294" sheetId="101" r:id="rId57"/>
    <sheet name="0296" sheetId="75" r:id="rId58"/>
    <sheet name="0298" sheetId="99" r:id="rId59"/>
    <sheet name="0309" sheetId="167" r:id="rId60"/>
    <sheet name="0320" sheetId="78" r:id="rId61"/>
    <sheet name="0321" sheetId="63" r:id="rId62"/>
    <sheet name="0327" sheetId="69" r:id="rId63"/>
    <sheet name="0329" sheetId="98" r:id="rId64"/>
    <sheet name="0330" sheetId="105" r:id="rId65"/>
    <sheet name="0331" sheetId="82" r:id="rId66"/>
    <sheet name="0333" sheetId="81" r:id="rId67"/>
    <sheet name="0336" sheetId="109" r:id="rId68"/>
    <sheet name="0338" sheetId="83" r:id="rId69"/>
    <sheet name="0341" sheetId="86" r:id="rId70"/>
    <sheet name="0342" sheetId="111" r:id="rId71"/>
    <sheet name="0344" sheetId="170" r:id="rId72"/>
    <sheet name="0353" sheetId="85" r:id="rId73"/>
    <sheet name="0354" sheetId="71" r:id="rId74"/>
    <sheet name="0355" sheetId="112" r:id="rId75"/>
    <sheet name="0365" sheetId="122" r:id="rId76"/>
    <sheet name="0367" sheetId="35" r:id="rId77"/>
    <sheet name="0373" sheetId="92" r:id="rId78"/>
    <sheet name="0377" sheetId="93" r:id="rId79"/>
    <sheet name="0381" sheetId="44" r:id="rId80"/>
    <sheet name="0382" sheetId="103" r:id="rId81"/>
    <sheet name="0385" sheetId="97" r:id="rId82"/>
    <sheet name="0387" sheetId="87" r:id="rId83"/>
    <sheet name="0390" sheetId="106" r:id="rId84"/>
    <sheet name="0395" sheetId="108" r:id="rId85"/>
    <sheet name="0396" sheetId="90" r:id="rId86"/>
    <sheet name="0399" sheetId="76" r:id="rId87"/>
    <sheet name="0405" sheetId="123" r:id="rId88"/>
    <sheet name="0406" sheetId="102" r:id="rId89"/>
    <sheet name="0412" sheetId="137" r:id="rId90"/>
    <sheet name="0414" sheetId="95" r:id="rId91"/>
    <sheet name="0415" sheetId="115" r:id="rId92"/>
    <sheet name="0417" sheetId="156" r:id="rId93"/>
    <sheet name="0419" sheetId="124" r:id="rId94"/>
    <sheet name="0421" sheetId="91" r:id="rId95"/>
    <sheet name="0422" sheetId="118" r:id="rId96"/>
    <sheet name="0423" sheetId="166" r:id="rId97"/>
    <sheet name="0425" sheetId="8" r:id="rId98"/>
    <sheet name="0429" sheetId="120" r:id="rId99"/>
    <sheet name="0430" sheetId="121" r:id="rId100"/>
    <sheet name="0431" sheetId="9" r:id="rId101"/>
    <sheet name="0432" sheetId="80" r:id="rId102"/>
    <sheet name="0437" sheetId="37" r:id="rId103"/>
    <sheet name="0442" sheetId="141" r:id="rId104"/>
    <sheet name="0444" sheetId="150" r:id="rId105"/>
    <sheet name="0447" sheetId="96" r:id="rId106"/>
    <sheet name="0450" sheetId="72" r:id="rId107"/>
    <sheet name="0451" sheetId="139" r:id="rId108"/>
    <sheet name="0454" sheetId="161" r:id="rId109"/>
    <sheet name="0458" sheetId="157" r:id="rId110"/>
    <sheet name="0459" sheetId="155" r:id="rId111"/>
    <sheet name="0463" sheetId="160" r:id="rId112"/>
    <sheet name="0465" sheetId="119" r:id="rId113"/>
    <sheet name="0466" sheetId="77" r:id="rId114"/>
    <sheet name="0452" sheetId="140" r:id="rId115"/>
  </sheets>
  <definedNames>
    <definedName name="_xlnm._FilterDatabase" localSheetId="0" hidden="1">_Оглавление_!$A$3:$C$113</definedName>
    <definedName name="_xlnm.Print_Area" localSheetId="1">'0004'!$A$1:$T$47</definedName>
    <definedName name="_xlnm.Print_Area" localSheetId="14">'0040'!$A$1:$T$47</definedName>
    <definedName name="_xlnm.Print_Area" localSheetId="15">'0041'!$A$1:$T$47</definedName>
    <definedName name="_xlnm.Print_Area" localSheetId="16">'0042'!$A$1:$T$47</definedName>
    <definedName name="_xlnm.Print_Area" localSheetId="59">'0309'!$A$1:$T$47</definedName>
    <definedName name="_xlnm.Print_Area" localSheetId="89">'0412'!$A$1:$T$47</definedName>
    <definedName name="_xlnm.Print_Area" localSheetId="96">'0423'!$A$1:$T$47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9" i="171" l="1"/>
  <c r="F17" i="171"/>
  <c r="F28" i="171"/>
  <c r="F28" i="170"/>
  <c r="F39" i="170"/>
  <c r="F39" i="169" l="1"/>
  <c r="F17" i="168"/>
  <c r="F39" i="167" l="1"/>
  <c r="F28" i="167"/>
  <c r="F17" i="169"/>
  <c r="F17" i="166"/>
  <c r="F39" i="168"/>
  <c r="F17" i="167"/>
  <c r="F39" i="166"/>
  <c r="F28" i="168"/>
  <c r="F28" i="166"/>
  <c r="F28" i="169"/>
  <c r="F17" i="55" l="1"/>
  <c r="W31" i="36" l="1"/>
  <c r="X31" i="36"/>
  <c r="W34" i="36"/>
  <c r="W35" i="36"/>
  <c r="X35" i="36"/>
  <c r="W36" i="36"/>
  <c r="X36" i="36"/>
  <c r="W37" i="36"/>
  <c r="X37" i="36"/>
  <c r="X34" i="36" l="1"/>
  <c r="F39" i="71" l="1"/>
  <c r="F39" i="159"/>
  <c r="F39" i="158"/>
  <c r="F28" i="158"/>
  <c r="F28" i="159"/>
  <c r="F39" i="22"/>
  <c r="F39" i="28"/>
  <c r="F39" i="34"/>
  <c r="F39" i="57"/>
  <c r="F39" i="63"/>
  <c r="F39" i="70"/>
  <c r="F39" i="98"/>
  <c r="F39" i="86"/>
  <c r="F39" i="93"/>
  <c r="F39" i="95"/>
  <c r="F39" i="140"/>
  <c r="F39" i="23"/>
  <c r="F39" i="49"/>
  <c r="F39" i="50"/>
  <c r="F39" i="58"/>
  <c r="F39" i="118"/>
  <c r="F39" i="75"/>
  <c r="F39" i="103"/>
  <c r="F39" i="90"/>
  <c r="F39" i="115"/>
  <c r="F39" i="30"/>
  <c r="F39" i="36"/>
  <c r="F39" i="160"/>
  <c r="F39" i="101"/>
  <c r="F39" i="82"/>
  <c r="F39" i="156"/>
  <c r="F39" i="121"/>
  <c r="F39" i="96"/>
  <c r="F39" i="13"/>
  <c r="F39" i="32"/>
  <c r="F39" i="47"/>
  <c r="F39" i="52"/>
  <c r="F39" i="60"/>
  <c r="F39" i="81"/>
  <c r="F39" i="112"/>
  <c r="F39" i="87"/>
  <c r="F39" i="123"/>
  <c r="F39" i="9"/>
  <c r="F39" i="155"/>
  <c r="F39" i="26"/>
  <c r="F39" i="31"/>
  <c r="F39" i="77"/>
  <c r="F39" i="110"/>
  <c r="F39" i="99"/>
  <c r="F39" i="109"/>
  <c r="F39" i="72"/>
  <c r="F39" i="27"/>
  <c r="F39" i="33"/>
  <c r="F39" i="119"/>
  <c r="F39" i="78"/>
  <c r="F39" i="83"/>
  <c r="F39" i="139"/>
  <c r="F39" i="64" l="1"/>
  <c r="F39" i="48"/>
  <c r="F39" i="97"/>
  <c r="F39" i="59"/>
  <c r="F39" i="18"/>
  <c r="F39" i="41"/>
  <c r="F39" i="80"/>
  <c r="F39" i="39"/>
  <c r="F39" i="157"/>
  <c r="F39" i="85"/>
  <c r="F39" i="51"/>
  <c r="F39" i="12"/>
  <c r="F39" i="17"/>
  <c r="F39" i="108"/>
  <c r="F39" i="37"/>
  <c r="F39" i="91"/>
  <c r="F39" i="88"/>
  <c r="F39" i="38"/>
  <c r="F39" i="161"/>
  <c r="F39" i="111"/>
  <c r="F39" i="11"/>
  <c r="F39" i="16"/>
  <c r="F39" i="137"/>
  <c r="F39" i="102"/>
  <c r="F39" i="124"/>
  <c r="F39" i="68"/>
  <c r="F39" i="150"/>
  <c r="F39" i="105"/>
  <c r="F39" i="44"/>
  <c r="F39" i="65"/>
  <c r="F39" i="69"/>
  <c r="F39" i="25"/>
  <c r="F39" i="120"/>
  <c r="F39" i="89"/>
  <c r="F39" i="141"/>
  <c r="F39" i="42"/>
  <c r="F39" i="62"/>
  <c r="F39" i="106"/>
  <c r="F39" i="92"/>
  <c r="F39" i="55"/>
  <c r="F39" i="15"/>
  <c r="F39" i="122"/>
  <c r="F39" i="14"/>
  <c r="F39" i="19"/>
  <c r="F39" i="76"/>
  <c r="F39" i="35"/>
  <c r="F39" i="24"/>
  <c r="F39" i="29"/>
  <c r="F39" i="8"/>
  <c r="F39" i="114"/>
  <c r="F39" i="21"/>
  <c r="F39" i="20"/>
  <c r="F28" i="160"/>
  <c r="F28" i="156"/>
  <c r="F28" i="155"/>
  <c r="F28" i="67"/>
  <c r="F28" i="71"/>
  <c r="F39" i="67"/>
  <c r="F28" i="109" l="1"/>
  <c r="F28" i="62"/>
  <c r="F28" i="108"/>
  <c r="F28" i="81"/>
  <c r="F28" i="51"/>
  <c r="F28" i="15"/>
  <c r="F28" i="31"/>
  <c r="F28" i="120"/>
  <c r="F28" i="36"/>
  <c r="F28" i="65"/>
  <c r="F28" i="114"/>
  <c r="F28" i="110"/>
  <c r="F28" i="23"/>
  <c r="F28" i="101"/>
  <c r="F28" i="80"/>
  <c r="F28" i="111"/>
  <c r="F28" i="57"/>
  <c r="F28" i="123"/>
  <c r="F28" i="63"/>
  <c r="F28" i="58"/>
  <c r="F28" i="44"/>
  <c r="F28" i="87"/>
  <c r="F28" i="48"/>
  <c r="F28" i="88"/>
  <c r="F28" i="72"/>
  <c r="F28" i="14"/>
  <c r="F28" i="12"/>
  <c r="F28" i="60"/>
  <c r="F28" i="9"/>
  <c r="F28" i="50"/>
  <c r="F28" i="75"/>
  <c r="F28" i="112"/>
  <c r="F28" i="89"/>
  <c r="F28" i="103"/>
  <c r="F28" i="38"/>
  <c r="F28" i="20"/>
  <c r="F28" i="33"/>
  <c r="F28" i="119"/>
  <c r="F28" i="64"/>
  <c r="F28" i="13"/>
  <c r="F28" i="32"/>
  <c r="F28" i="82"/>
  <c r="F28" i="115"/>
  <c r="F28" i="99"/>
  <c r="F28" i="157"/>
  <c r="F28" i="37"/>
  <c r="F28" i="118"/>
  <c r="F28" i="83"/>
  <c r="F28" i="47"/>
  <c r="F28" i="27"/>
  <c r="F28" i="141"/>
  <c r="F28" i="137"/>
  <c r="F28" i="17"/>
  <c r="F28" i="78"/>
  <c r="F28" i="76"/>
  <c r="F28" i="29"/>
  <c r="F28" i="25"/>
  <c r="F28" i="16"/>
  <c r="F28" i="24"/>
  <c r="F28" i="124"/>
  <c r="F28" i="55"/>
  <c r="F28" i="30"/>
  <c r="F28" i="21"/>
  <c r="F28" i="22"/>
  <c r="F28" i="35"/>
  <c r="F28" i="92"/>
  <c r="F28" i="97"/>
  <c r="F28" i="49"/>
  <c r="F28" i="86"/>
  <c r="F28" i="95"/>
  <c r="F28" i="91"/>
  <c r="F28" i="34"/>
  <c r="F28" i="41"/>
  <c r="F28" i="8"/>
  <c r="F28" i="90"/>
  <c r="F28" i="18"/>
  <c r="F28" i="121"/>
  <c r="F28" i="39"/>
  <c r="F28" i="85"/>
  <c r="F28" i="105"/>
  <c r="F28" i="52"/>
  <c r="F28" i="42"/>
  <c r="F28" i="102"/>
  <c r="F28" i="106"/>
  <c r="F28" i="28"/>
  <c r="F28" i="150"/>
  <c r="F28" i="122"/>
  <c r="F28" i="98"/>
  <c r="F28" i="11"/>
  <c r="F28" i="70"/>
  <c r="F28" i="26"/>
  <c r="F28" i="77"/>
  <c r="F28" i="59"/>
  <c r="F28" i="140"/>
  <c r="F28" i="161"/>
  <c r="F28" i="93"/>
  <c r="F28" i="96"/>
  <c r="F28" i="68"/>
  <c r="F28" i="69"/>
  <c r="F28" i="139"/>
  <c r="F28" i="19"/>
  <c r="L19" i="141" l="1"/>
  <c r="L22" i="161"/>
  <c r="L19" i="161"/>
  <c r="L22" i="141"/>
  <c r="L25" i="141"/>
  <c r="E25" i="141"/>
  <c r="E19" i="141"/>
  <c r="S22" i="161" l="1"/>
  <c r="S22" i="141"/>
  <c r="S25" i="161"/>
  <c r="E19" i="161"/>
  <c r="E25" i="161"/>
  <c r="S25" i="141"/>
  <c r="L25" i="161"/>
  <c r="S19" i="161"/>
  <c r="E22" i="161"/>
  <c r="E22" i="141"/>
  <c r="S19" i="141" l="1"/>
  <c r="L29" i="161" l="1"/>
  <c r="L29" i="141"/>
  <c r="E29" i="161"/>
  <c r="S29" i="141"/>
  <c r="E29" i="141" l="1"/>
  <c r="S29" i="161"/>
  <c r="M42" i="141" l="1"/>
  <c r="M42" i="161"/>
  <c r="L42" i="141"/>
  <c r="M29" i="161"/>
  <c r="L42" i="161"/>
  <c r="F29" i="161"/>
  <c r="F29" i="141"/>
  <c r="F42" i="141" l="1"/>
  <c r="S42" i="161"/>
  <c r="M22" i="161"/>
  <c r="E42" i="161"/>
  <c r="T29" i="161"/>
  <c r="F42" i="161"/>
  <c r="M29" i="141"/>
  <c r="T22" i="141"/>
  <c r="S42" i="141"/>
  <c r="T42" i="161"/>
  <c r="T42" i="141"/>
  <c r="E42" i="141"/>
  <c r="F22" i="161"/>
  <c r="F22" i="141" l="1"/>
  <c r="M22" i="141"/>
  <c r="T29" i="141"/>
  <c r="T22" i="161"/>
  <c r="F25" i="141" l="1"/>
  <c r="F25" i="161"/>
  <c r="M25" i="161" l="1"/>
  <c r="M25" i="141" l="1"/>
  <c r="T25" i="161"/>
  <c r="T25" i="141" l="1"/>
  <c r="F19" i="141" l="1"/>
  <c r="F14" i="141" s="1"/>
  <c r="T19" i="161"/>
  <c r="T14" i="161" s="1"/>
  <c r="M19" i="161"/>
  <c r="M14" i="161" s="1"/>
  <c r="F19" i="161" l="1"/>
  <c r="F14" i="161" s="1"/>
  <c r="M19" i="141"/>
  <c r="T19" i="141"/>
  <c r="T14" i="141" l="1"/>
  <c r="M14" i="141"/>
  <c r="L22" i="110" l="1"/>
  <c r="L22" i="166"/>
  <c r="E22" i="114"/>
  <c r="E22" i="167"/>
  <c r="E22" i="121"/>
  <c r="E22" i="120"/>
  <c r="E22" i="88"/>
  <c r="E22" i="110"/>
  <c r="L22" i="83" l="1"/>
  <c r="E22" i="83"/>
  <c r="L22" i="9"/>
  <c r="E22" i="91"/>
  <c r="E22" i="155"/>
  <c r="L22" i="155"/>
  <c r="L22" i="105"/>
  <c r="E22" i="105"/>
  <c r="E22" i="140"/>
  <c r="L22" i="106"/>
  <c r="E22" i="106"/>
  <c r="E22" i="103"/>
  <c r="L22" i="103"/>
  <c r="L22" i="171"/>
  <c r="E22" i="171"/>
  <c r="E22" i="99"/>
  <c r="E22" i="96"/>
  <c r="L22" i="88"/>
  <c r="E22" i="76"/>
  <c r="L22" i="76"/>
  <c r="L22" i="158"/>
  <c r="E22" i="158"/>
  <c r="E22" i="89"/>
  <c r="L22" i="85"/>
  <c r="E22" i="85"/>
  <c r="E22" i="122"/>
  <c r="L22" i="114"/>
  <c r="S22" i="101"/>
  <c r="L22" i="101"/>
  <c r="E22" i="112"/>
  <c r="L22" i="137"/>
  <c r="E22" i="137"/>
  <c r="L22" i="121"/>
  <c r="S22" i="160"/>
  <c r="L22" i="97"/>
  <c r="L22" i="139"/>
  <c r="L22" i="37"/>
  <c r="E22" i="72"/>
  <c r="L22" i="87"/>
  <c r="S22" i="76"/>
  <c r="L22" i="124"/>
  <c r="S22" i="167"/>
  <c r="S22" i="166"/>
  <c r="L22" i="168"/>
  <c r="L22" i="167"/>
  <c r="E22" i="166"/>
  <c r="E22" i="82"/>
  <c r="S22" i="110"/>
  <c r="L22" i="98"/>
  <c r="L22" i="81"/>
  <c r="L22" i="150"/>
  <c r="L22" i="159"/>
  <c r="L22" i="68"/>
  <c r="E22" i="68"/>
  <c r="L22" i="170"/>
  <c r="E22" i="170"/>
  <c r="L22" i="82"/>
  <c r="L22" i="108"/>
  <c r="L22" i="123"/>
  <c r="E22" i="95"/>
  <c r="L22" i="95"/>
  <c r="E22" i="111"/>
  <c r="S22" i="82"/>
  <c r="L22" i="115"/>
  <c r="E22" i="115"/>
  <c r="L22" i="8"/>
  <c r="E22" i="8"/>
  <c r="E22" i="67"/>
  <c r="L22" i="109"/>
  <c r="L22" i="90"/>
  <c r="L22" i="156"/>
  <c r="S22" i="96"/>
  <c r="E22" i="169"/>
  <c r="E22" i="102"/>
  <c r="L22" i="67"/>
  <c r="S22" i="80"/>
  <c r="S22" i="114"/>
  <c r="E22" i="109"/>
  <c r="E22" i="108"/>
  <c r="S22" i="156"/>
  <c r="S22" i="150"/>
  <c r="E22" i="92"/>
  <c r="E22" i="97"/>
  <c r="L22" i="120"/>
  <c r="E22" i="87"/>
  <c r="S22" i="103" l="1"/>
  <c r="L22" i="93"/>
  <c r="L22" i="80"/>
  <c r="E22" i="98"/>
  <c r="S22" i="9"/>
  <c r="L22" i="111"/>
  <c r="E22" i="159"/>
  <c r="S22" i="88"/>
  <c r="E22" i="168"/>
  <c r="S22" i="106"/>
  <c r="S22" i="102"/>
  <c r="S22" i="81"/>
  <c r="L22" i="92"/>
  <c r="S22" i="124"/>
  <c r="S22" i="72"/>
  <c r="L22" i="72"/>
  <c r="E22" i="124"/>
  <c r="S22" i="159"/>
  <c r="S22" i="68"/>
  <c r="E22" i="160"/>
  <c r="L22" i="122"/>
  <c r="L22" i="99"/>
  <c r="L22" i="140"/>
  <c r="S22" i="98"/>
  <c r="L22" i="102"/>
  <c r="E22" i="156"/>
  <c r="E22" i="150"/>
  <c r="L22" i="160"/>
  <c r="E22" i="90"/>
  <c r="S22" i="108"/>
  <c r="S22" i="121"/>
  <c r="S22" i="140"/>
  <c r="E22" i="139"/>
  <c r="L22" i="112"/>
  <c r="L22" i="96"/>
  <c r="L22" i="91"/>
  <c r="S22" i="168"/>
  <c r="S22" i="123"/>
  <c r="L22" i="169"/>
  <c r="E22" i="78"/>
  <c r="E22" i="37"/>
  <c r="S22" i="137"/>
  <c r="S22" i="85"/>
  <c r="S22" i="158"/>
  <c r="S22" i="157"/>
  <c r="S22" i="8"/>
  <c r="L22" i="78"/>
  <c r="S22" i="115"/>
  <c r="S22" i="95"/>
  <c r="S22" i="170"/>
  <c r="S22" i="37"/>
  <c r="S22" i="83"/>
  <c r="S22" i="105"/>
  <c r="S22" i="155"/>
  <c r="L22" i="89"/>
  <c r="S22" i="90"/>
  <c r="S22" i="78"/>
  <c r="E22" i="81"/>
  <c r="E22" i="157"/>
  <c r="E22" i="86"/>
  <c r="S22" i="87"/>
  <c r="S22" i="171"/>
  <c r="S22" i="122"/>
  <c r="E22" i="80"/>
  <c r="E22" i="123"/>
  <c r="L22" i="157"/>
  <c r="S22" i="112"/>
  <c r="E22" i="101"/>
  <c r="S22" i="67"/>
  <c r="E22" i="93"/>
  <c r="E22" i="9"/>
  <c r="L22" i="86"/>
  <c r="S22" i="93" l="1"/>
  <c r="S22" i="89"/>
  <c r="S22" i="92"/>
  <c r="S22" i="91"/>
  <c r="S22" i="120"/>
  <c r="S22" i="97"/>
  <c r="M29" i="170"/>
  <c r="S22" i="139"/>
  <c r="S22" i="169"/>
  <c r="S22" i="86"/>
  <c r="S22" i="111"/>
  <c r="S22" i="99"/>
  <c r="L29" i="170"/>
  <c r="S22" i="109"/>
  <c r="F29" i="170" l="1"/>
  <c r="T29" i="170"/>
  <c r="S29" i="170"/>
  <c r="E29" i="170" l="1"/>
  <c r="L19" i="170" l="1"/>
  <c r="E19" i="170" l="1"/>
  <c r="S19" i="170"/>
  <c r="W32" i="36" l="1"/>
  <c r="X32" i="36"/>
  <c r="E22" i="35" l="1"/>
  <c r="L22" i="35" l="1"/>
  <c r="W24" i="36" l="1"/>
  <c r="S22" i="35"/>
  <c r="W41" i="36" l="1"/>
  <c r="X41" i="36" l="1"/>
  <c r="L19" i="35" l="1"/>
  <c r="L29" i="68" l="1"/>
  <c r="S19" i="35"/>
  <c r="S29" i="68"/>
  <c r="E19" i="35" l="1"/>
  <c r="L29" i="112"/>
  <c r="E29" i="68"/>
  <c r="S29" i="112"/>
  <c r="E29" i="112" l="1"/>
  <c r="W33" i="36" l="1"/>
  <c r="X33" i="36" l="1"/>
  <c r="L22" i="22" l="1"/>
  <c r="L22" i="50"/>
  <c r="L22" i="119"/>
  <c r="L22" i="31"/>
  <c r="L22" i="70"/>
  <c r="L22" i="62"/>
  <c r="L22" i="118"/>
  <c r="L22" i="77"/>
  <c r="L22" i="32"/>
  <c r="L22" i="24"/>
  <c r="L22" i="44"/>
  <c r="L22" i="71"/>
  <c r="L22" i="39"/>
  <c r="L22" i="19"/>
  <c r="L22" i="20"/>
  <c r="L22" i="33"/>
  <c r="L22" i="48"/>
  <c r="L22" i="34"/>
  <c r="L22" i="42"/>
  <c r="E22" i="42"/>
  <c r="L22" i="25"/>
  <c r="L22" i="59"/>
  <c r="L22" i="63"/>
  <c r="L22" i="18"/>
  <c r="L22" i="30"/>
  <c r="L22" i="36"/>
  <c r="L22" i="15"/>
  <c r="E22" i="15"/>
  <c r="L22" i="17"/>
  <c r="E22" i="17"/>
  <c r="L22" i="65"/>
  <c r="L22" i="41"/>
  <c r="L22" i="52"/>
  <c r="L22" i="57"/>
  <c r="L22" i="38"/>
  <c r="E22" i="38"/>
  <c r="L22" i="29"/>
  <c r="L22" i="75"/>
  <c r="E22" i="26"/>
  <c r="L22" i="21"/>
  <c r="L22" i="23"/>
  <c r="L22" i="51"/>
  <c r="L22" i="12"/>
  <c r="E22" i="12"/>
  <c r="E22" i="13"/>
  <c r="L22" i="28"/>
  <c r="L22" i="47"/>
  <c r="E22" i="16"/>
  <c r="L22" i="49"/>
  <c r="E22" i="27"/>
  <c r="L22" i="64"/>
  <c r="L22" i="69"/>
  <c r="E22" i="14"/>
  <c r="L22" i="60"/>
  <c r="L22" i="58"/>
  <c r="E22" i="58"/>
  <c r="E22" i="47"/>
  <c r="E22" i="33"/>
  <c r="E22" i="59"/>
  <c r="E22" i="52"/>
  <c r="E22" i="21"/>
  <c r="E22" i="49"/>
  <c r="E22" i="51"/>
  <c r="E22" i="48"/>
  <c r="E22" i="41"/>
  <c r="E22" i="44"/>
  <c r="E22" i="118"/>
  <c r="E22" i="75"/>
  <c r="E22" i="22"/>
  <c r="E22" i="32"/>
  <c r="E22" i="34"/>
  <c r="E22" i="31"/>
  <c r="E22" i="57"/>
  <c r="S22" i="60" l="1"/>
  <c r="S22" i="70"/>
  <c r="S22" i="29"/>
  <c r="S22" i="18"/>
  <c r="S22" i="30"/>
  <c r="S22" i="64"/>
  <c r="S22" i="119"/>
  <c r="E22" i="18"/>
  <c r="E22" i="11"/>
  <c r="S22" i="77"/>
  <c r="S22" i="23"/>
  <c r="S22" i="28"/>
  <c r="S22" i="63"/>
  <c r="S22" i="71"/>
  <c r="L22" i="27"/>
  <c r="S22" i="19"/>
  <c r="S22" i="39"/>
  <c r="S22" i="50"/>
  <c r="S22" i="69"/>
  <c r="E22" i="63"/>
  <c r="E22" i="19"/>
  <c r="S22" i="17"/>
  <c r="S22" i="118"/>
  <c r="L22" i="13"/>
  <c r="L22" i="26"/>
  <c r="S22" i="24"/>
  <c r="S22" i="12"/>
  <c r="S22" i="65"/>
  <c r="E22" i="28"/>
  <c r="S22" i="32"/>
  <c r="S22" i="20"/>
  <c r="S22" i="36"/>
  <c r="S22" i="38"/>
  <c r="E22" i="64"/>
  <c r="E22" i="65"/>
  <c r="E22" i="20"/>
  <c r="E22" i="39"/>
  <c r="E22" i="62"/>
  <c r="E22" i="50"/>
  <c r="S22" i="34"/>
  <c r="S22" i="15"/>
  <c r="S22" i="48"/>
  <c r="S22" i="21"/>
  <c r="S22" i="25"/>
  <c r="E22" i="60"/>
  <c r="S22" i="57"/>
  <c r="S22" i="44"/>
  <c r="S22" i="41"/>
  <c r="S22" i="42"/>
  <c r="S22" i="62"/>
  <c r="S22" i="47"/>
  <c r="E22" i="69"/>
  <c r="E22" i="29"/>
  <c r="E22" i="30"/>
  <c r="E22" i="25"/>
  <c r="E22" i="71"/>
  <c r="E22" i="70"/>
  <c r="S22" i="49"/>
  <c r="S22" i="59"/>
  <c r="S22" i="33"/>
  <c r="E22" i="23"/>
  <c r="E22" i="24"/>
  <c r="E22" i="77"/>
  <c r="E22" i="119"/>
  <c r="S22" i="75"/>
  <c r="S22" i="52"/>
  <c r="S22" i="31"/>
  <c r="L22" i="14"/>
  <c r="L22" i="16"/>
  <c r="S22" i="22"/>
  <c r="S22" i="51"/>
  <c r="S22" i="58"/>
  <c r="L22" i="55"/>
  <c r="L22" i="11" l="1"/>
  <c r="S22" i="16"/>
  <c r="S22" i="14"/>
  <c r="S22" i="55"/>
  <c r="S22" i="13"/>
  <c r="S22" i="27"/>
  <c r="E22" i="55"/>
  <c r="S22" i="26"/>
  <c r="E22" i="36"/>
  <c r="W22" i="36" s="1"/>
  <c r="W23" i="36"/>
  <c r="S22" i="11" l="1"/>
  <c r="L29" i="171" l="1"/>
  <c r="M29" i="168"/>
  <c r="M29" i="171"/>
  <c r="L29" i="168"/>
  <c r="L29" i="169"/>
  <c r="E29" i="167"/>
  <c r="L29" i="167"/>
  <c r="M29" i="169"/>
  <c r="M29" i="167"/>
  <c r="S29" i="171"/>
  <c r="S29" i="167"/>
  <c r="S29" i="169"/>
  <c r="S29" i="168"/>
  <c r="T29" i="171"/>
  <c r="T29" i="168"/>
  <c r="T29" i="169"/>
  <c r="T29" i="167"/>
  <c r="E29" i="169" l="1"/>
  <c r="E29" i="168"/>
  <c r="F29" i="171"/>
  <c r="F29" i="167"/>
  <c r="F29" i="168"/>
  <c r="F29" i="169"/>
  <c r="E29" i="171"/>
  <c r="M29" i="68" l="1"/>
  <c r="M29" i="108" l="1"/>
  <c r="L29" i="157"/>
  <c r="M29" i="158"/>
  <c r="L29" i="166"/>
  <c r="L29" i="93"/>
  <c r="L29" i="137"/>
  <c r="L29" i="76"/>
  <c r="L29" i="102"/>
  <c r="M29" i="150"/>
  <c r="L29" i="114"/>
  <c r="L29" i="159"/>
  <c r="L29" i="121"/>
  <c r="L29" i="90"/>
  <c r="L29" i="78"/>
  <c r="L29" i="156"/>
  <c r="E29" i="156"/>
  <c r="M29" i="80"/>
  <c r="M29" i="88"/>
  <c r="M29" i="166"/>
  <c r="M29" i="76"/>
  <c r="M29" i="99"/>
  <c r="E29" i="97"/>
  <c r="L29" i="97"/>
  <c r="L29" i="83"/>
  <c r="L29" i="87"/>
  <c r="L29" i="12"/>
  <c r="L29" i="63"/>
  <c r="L29" i="111"/>
  <c r="M29" i="140"/>
  <c r="E29" i="124"/>
  <c r="L29" i="124"/>
  <c r="L29" i="85"/>
  <c r="L29" i="101"/>
  <c r="M29" i="157"/>
  <c r="M29" i="121"/>
  <c r="M29" i="156"/>
  <c r="L29" i="81"/>
  <c r="L29" i="86"/>
  <c r="L29" i="9"/>
  <c r="E29" i="9"/>
  <c r="M29" i="115"/>
  <c r="L29" i="19"/>
  <c r="L29" i="58"/>
  <c r="M29" i="78"/>
  <c r="M29" i="86"/>
  <c r="M29" i="9"/>
  <c r="F29" i="9"/>
  <c r="L29" i="160"/>
  <c r="M29" i="97"/>
  <c r="L29" i="105"/>
  <c r="M29" i="119"/>
  <c r="M29" i="93"/>
  <c r="M29" i="159"/>
  <c r="M29" i="111"/>
  <c r="M29" i="85"/>
  <c r="L29" i="123"/>
  <c r="L29" i="120"/>
  <c r="M29" i="83"/>
  <c r="M29" i="105"/>
  <c r="F29" i="105"/>
  <c r="L29" i="48"/>
  <c r="M29" i="124"/>
  <c r="M29" i="112"/>
  <c r="E29" i="109"/>
  <c r="L29" i="109"/>
  <c r="M29" i="81"/>
  <c r="M29" i="160"/>
  <c r="L29" i="155"/>
  <c r="E29" i="155"/>
  <c r="L29" i="139"/>
  <c r="L29" i="17"/>
  <c r="M29" i="123"/>
  <c r="M29" i="139"/>
  <c r="L29" i="39"/>
  <c r="L29" i="95"/>
  <c r="M29" i="120"/>
  <c r="L29" i="72"/>
  <c r="L29" i="8"/>
  <c r="L29" i="96"/>
  <c r="L29" i="106"/>
  <c r="M29" i="155"/>
  <c r="L29" i="18"/>
  <c r="T29" i="68"/>
  <c r="L29" i="60"/>
  <c r="L29" i="122"/>
  <c r="M29" i="122"/>
  <c r="L29" i="82"/>
  <c r="L29" i="98"/>
  <c r="L29" i="103"/>
  <c r="E29" i="103"/>
  <c r="L29" i="91"/>
  <c r="M29" i="87"/>
  <c r="L29" i="20"/>
  <c r="L29" i="62"/>
  <c r="L29" i="80"/>
  <c r="M29" i="114"/>
  <c r="M29" i="103"/>
  <c r="M29" i="8"/>
  <c r="L29" i="89"/>
  <c r="M29" i="106"/>
  <c r="L29" i="150"/>
  <c r="L29" i="37"/>
  <c r="M29" i="37"/>
  <c r="L29" i="77"/>
  <c r="L29" i="30"/>
  <c r="F29" i="68"/>
  <c r="L29" i="99"/>
  <c r="E29" i="99"/>
  <c r="E29" i="115"/>
  <c r="L29" i="115"/>
  <c r="L29" i="92"/>
  <c r="L29" i="158"/>
  <c r="L29" i="110"/>
  <c r="M29" i="72"/>
  <c r="F29" i="72"/>
  <c r="M29" i="96"/>
  <c r="L29" i="108"/>
  <c r="M29" i="92"/>
  <c r="M29" i="82"/>
  <c r="F29" i="82"/>
  <c r="M29" i="98"/>
  <c r="M29" i="110"/>
  <c r="L29" i="88"/>
  <c r="M29" i="89"/>
  <c r="L29" i="140"/>
  <c r="L29" i="23"/>
  <c r="L29" i="15"/>
  <c r="L29" i="52"/>
  <c r="E29" i="69"/>
  <c r="F29" i="112"/>
  <c r="E29" i="44"/>
  <c r="F29" i="22"/>
  <c r="S29" i="92"/>
  <c r="S29" i="101"/>
  <c r="S29" i="82"/>
  <c r="S29" i="88"/>
  <c r="S29" i="139"/>
  <c r="S29" i="140"/>
  <c r="S29" i="111"/>
  <c r="S29" i="8"/>
  <c r="S29" i="76"/>
  <c r="S29" i="150"/>
  <c r="S29" i="37"/>
  <c r="S29" i="120"/>
  <c r="S29" i="137"/>
  <c r="S29" i="91"/>
  <c r="S29" i="97"/>
  <c r="E29" i="114"/>
  <c r="S29" i="80"/>
  <c r="S29" i="105"/>
  <c r="S29" i="157"/>
  <c r="S29" i="155"/>
  <c r="S29" i="81"/>
  <c r="S29" i="159"/>
  <c r="E29" i="87"/>
  <c r="T29" i="37"/>
  <c r="S29" i="109"/>
  <c r="S29" i="89"/>
  <c r="S29" i="83"/>
  <c r="T29" i="87"/>
  <c r="S29" i="108"/>
  <c r="S29" i="123"/>
  <c r="S29" i="72"/>
  <c r="S29" i="93"/>
  <c r="S29" i="9"/>
  <c r="S29" i="160"/>
  <c r="S29" i="102"/>
  <c r="E29" i="90"/>
  <c r="S29" i="98"/>
  <c r="S29" i="78"/>
  <c r="S29" i="122"/>
  <c r="S29" i="124"/>
  <c r="S29" i="85"/>
  <c r="F29" i="15"/>
  <c r="T29" i="156"/>
  <c r="T29" i="81"/>
  <c r="T29" i="76"/>
  <c r="T29" i="97"/>
  <c r="T29" i="140"/>
  <c r="T29" i="85"/>
  <c r="T29" i="9"/>
  <c r="T29" i="121"/>
  <c r="T29" i="158"/>
  <c r="T29" i="110"/>
  <c r="T29" i="103"/>
  <c r="T29" i="166"/>
  <c r="T29" i="86"/>
  <c r="T29" i="106"/>
  <c r="T29" i="150"/>
  <c r="T29" i="115"/>
  <c r="T29" i="120"/>
  <c r="T29" i="159"/>
  <c r="T29" i="111"/>
  <c r="T29" i="157"/>
  <c r="T29" i="82"/>
  <c r="T29" i="78"/>
  <c r="T29" i="8"/>
  <c r="T29" i="88"/>
  <c r="T29" i="96"/>
  <c r="T29" i="98"/>
  <c r="T29" i="89"/>
  <c r="T29" i="83"/>
  <c r="T29" i="124"/>
  <c r="T29" i="160"/>
  <c r="T29" i="93"/>
  <c r="S29" i="156"/>
  <c r="T29" i="139"/>
  <c r="T29" i="114"/>
  <c r="T29" i="108"/>
  <c r="T29" i="92"/>
  <c r="T29" i="123"/>
  <c r="T29" i="80"/>
  <c r="T29" i="99"/>
  <c r="S29" i="121"/>
  <c r="S29" i="158"/>
  <c r="S29" i="110"/>
  <c r="T29" i="72"/>
  <c r="S29" i="166"/>
  <c r="S29" i="86"/>
  <c r="T29" i="122"/>
  <c r="S29" i="106"/>
  <c r="S29" i="115"/>
  <c r="T29" i="105"/>
  <c r="T29" i="155"/>
  <c r="E29" i="17" l="1"/>
  <c r="E29" i="62"/>
  <c r="L29" i="41"/>
  <c r="F29" i="71"/>
  <c r="F29" i="89"/>
  <c r="E29" i="110"/>
  <c r="E29" i="150"/>
  <c r="E29" i="80"/>
  <c r="L29" i="119"/>
  <c r="M29" i="34"/>
  <c r="M29" i="21"/>
  <c r="F29" i="160"/>
  <c r="E29" i="120"/>
  <c r="M29" i="71"/>
  <c r="E29" i="19"/>
  <c r="F29" i="157"/>
  <c r="E29" i="63"/>
  <c r="F29" i="99"/>
  <c r="E29" i="78"/>
  <c r="L29" i="34"/>
  <c r="M29" i="95"/>
  <c r="S29" i="51"/>
  <c r="M29" i="25"/>
  <c r="M29" i="60"/>
  <c r="F29" i="92"/>
  <c r="F29" i="87"/>
  <c r="F29" i="34"/>
  <c r="F29" i="69"/>
  <c r="F29" i="83"/>
  <c r="F29" i="85"/>
  <c r="L29" i="70"/>
  <c r="F29" i="86"/>
  <c r="E29" i="159"/>
  <c r="E29" i="157"/>
  <c r="S29" i="23"/>
  <c r="T29" i="57"/>
  <c r="M29" i="101"/>
  <c r="M29" i="90"/>
  <c r="M29" i="91"/>
  <c r="S29" i="34"/>
  <c r="S29" i="99"/>
  <c r="L29" i="42"/>
  <c r="F29" i="37"/>
  <c r="F29" i="106"/>
  <c r="E29" i="98"/>
  <c r="E29" i="122"/>
  <c r="L29" i="29"/>
  <c r="E29" i="8"/>
  <c r="E29" i="49"/>
  <c r="L29" i="75"/>
  <c r="M29" i="69"/>
  <c r="E29" i="70"/>
  <c r="E29" i="86"/>
  <c r="F29" i="140"/>
  <c r="E29" i="47"/>
  <c r="F29" i="76"/>
  <c r="M29" i="15"/>
  <c r="E29" i="137"/>
  <c r="T29" i="44"/>
  <c r="F29" i="51"/>
  <c r="S29" i="35"/>
  <c r="S29" i="25"/>
  <c r="S29" i="48"/>
  <c r="E29" i="88"/>
  <c r="L29" i="27"/>
  <c r="E29" i="108"/>
  <c r="E29" i="158"/>
  <c r="F29" i="35"/>
  <c r="E29" i="72"/>
  <c r="L29" i="49"/>
  <c r="F29" i="111"/>
  <c r="F29" i="97"/>
  <c r="L29" i="47"/>
  <c r="F29" i="57"/>
  <c r="E29" i="93"/>
  <c r="S29" i="19"/>
  <c r="E29" i="52"/>
  <c r="F29" i="122"/>
  <c r="T29" i="39"/>
  <c r="L29" i="16"/>
  <c r="T29" i="109"/>
  <c r="M29" i="109"/>
  <c r="S29" i="96"/>
  <c r="S29" i="90"/>
  <c r="S29" i="103"/>
  <c r="S29" i="95"/>
  <c r="S29" i="114"/>
  <c r="S29" i="58"/>
  <c r="M29" i="20"/>
  <c r="E29" i="140"/>
  <c r="F29" i="110"/>
  <c r="M29" i="59"/>
  <c r="E29" i="89"/>
  <c r="M29" i="118"/>
  <c r="E29" i="82"/>
  <c r="L29" i="57"/>
  <c r="E29" i="118"/>
  <c r="L29" i="28"/>
  <c r="E29" i="23"/>
  <c r="M29" i="44"/>
  <c r="E29" i="24"/>
  <c r="L29" i="44"/>
  <c r="E29" i="34"/>
  <c r="E29" i="111"/>
  <c r="F29" i="166"/>
  <c r="M29" i="57"/>
  <c r="S29" i="18"/>
  <c r="F29" i="150"/>
  <c r="L29" i="55"/>
  <c r="S29" i="87"/>
  <c r="E29" i="20"/>
  <c r="E29" i="18"/>
  <c r="T29" i="119"/>
  <c r="T29" i="34"/>
  <c r="T29" i="63"/>
  <c r="S29" i="16"/>
  <c r="F29" i="20"/>
  <c r="E29" i="92"/>
  <c r="F29" i="63"/>
  <c r="L29" i="35"/>
  <c r="E29" i="39"/>
  <c r="F29" i="120"/>
  <c r="L29" i="118"/>
  <c r="E29" i="28"/>
  <c r="F29" i="81"/>
  <c r="L29" i="24"/>
  <c r="M29" i="62"/>
  <c r="M29" i="35"/>
  <c r="E29" i="101"/>
  <c r="E29" i="83"/>
  <c r="E29" i="121"/>
  <c r="E29" i="71"/>
  <c r="E29" i="166"/>
  <c r="L29" i="26"/>
  <c r="F29" i="103"/>
  <c r="F29" i="121"/>
  <c r="S29" i="119"/>
  <c r="S29" i="44"/>
  <c r="S29" i="65"/>
  <c r="S29" i="30"/>
  <c r="M29" i="63"/>
  <c r="F29" i="8"/>
  <c r="F29" i="60"/>
  <c r="E29" i="91"/>
  <c r="M29" i="39"/>
  <c r="L29" i="59"/>
  <c r="E29" i="95"/>
  <c r="F29" i="123"/>
  <c r="E29" i="139"/>
  <c r="F29" i="124"/>
  <c r="F29" i="159"/>
  <c r="F29" i="62"/>
  <c r="L29" i="14"/>
  <c r="E29" i="81"/>
  <c r="E29" i="12"/>
  <c r="L29" i="71"/>
  <c r="E29" i="102"/>
  <c r="L29" i="64"/>
  <c r="T29" i="51"/>
  <c r="T29" i="55"/>
  <c r="S29" i="59"/>
  <c r="S29" i="39"/>
  <c r="E29" i="15"/>
  <c r="F29" i="98"/>
  <c r="E29" i="30"/>
  <c r="E29" i="37"/>
  <c r="M29" i="58"/>
  <c r="F29" i="39"/>
  <c r="E29" i="60"/>
  <c r="F29" i="155"/>
  <c r="E29" i="106"/>
  <c r="F29" i="139"/>
  <c r="S29" i="28"/>
  <c r="F29" i="93"/>
  <c r="E29" i="105"/>
  <c r="E29" i="85"/>
  <c r="L29" i="69"/>
  <c r="F29" i="88"/>
  <c r="E29" i="50"/>
  <c r="M29" i="22"/>
  <c r="M29" i="102"/>
  <c r="S29" i="57"/>
  <c r="M29" i="137"/>
  <c r="S29" i="60"/>
  <c r="S29" i="47"/>
  <c r="S29" i="24"/>
  <c r="M29" i="77"/>
  <c r="S29" i="71"/>
  <c r="S29" i="29"/>
  <c r="S29" i="63"/>
  <c r="T29" i="65"/>
  <c r="F29" i="96"/>
  <c r="F29" i="58"/>
  <c r="L29" i="25"/>
  <c r="F29" i="75"/>
  <c r="L29" i="21"/>
  <c r="F29" i="78"/>
  <c r="L29" i="33"/>
  <c r="F29" i="156"/>
  <c r="L29" i="65"/>
  <c r="F29" i="80"/>
  <c r="L29" i="50"/>
  <c r="E29" i="76"/>
  <c r="F29" i="158"/>
  <c r="F29" i="108"/>
  <c r="L29" i="22"/>
  <c r="S29" i="21"/>
  <c r="T29" i="112"/>
  <c r="E29" i="21"/>
  <c r="T29" i="69"/>
  <c r="S29" i="70"/>
  <c r="S29" i="49"/>
  <c r="L29" i="31"/>
  <c r="L29" i="13"/>
  <c r="S29" i="17"/>
  <c r="S29" i="75"/>
  <c r="S29" i="69"/>
  <c r="T29" i="58"/>
  <c r="S29" i="50"/>
  <c r="M29" i="55"/>
  <c r="E29" i="77"/>
  <c r="F29" i="114"/>
  <c r="E29" i="96"/>
  <c r="M29" i="75"/>
  <c r="E29" i="58"/>
  <c r="L29" i="51"/>
  <c r="E29" i="123"/>
  <c r="F29" i="119"/>
  <c r="E29" i="160"/>
  <c r="F29" i="115"/>
  <c r="E29" i="65"/>
  <c r="E29" i="22"/>
  <c r="F29" i="25"/>
  <c r="T29" i="77"/>
  <c r="F29" i="30"/>
  <c r="T29" i="102"/>
  <c r="F29" i="19"/>
  <c r="F29" i="90"/>
  <c r="T29" i="101"/>
  <c r="T29" i="137"/>
  <c r="T29" i="91"/>
  <c r="F29" i="12"/>
  <c r="F29" i="24"/>
  <c r="T29" i="95"/>
  <c r="F29" i="18"/>
  <c r="T29" i="50" l="1"/>
  <c r="F29" i="48"/>
  <c r="M29" i="49"/>
  <c r="E29" i="57"/>
  <c r="E29" i="27"/>
  <c r="M29" i="27"/>
  <c r="S29" i="64"/>
  <c r="F29" i="21"/>
  <c r="T29" i="71"/>
  <c r="E29" i="75"/>
  <c r="F29" i="50"/>
  <c r="F29" i="41"/>
  <c r="E29" i="119"/>
  <c r="E29" i="33"/>
  <c r="T29" i="22"/>
  <c r="E29" i="35"/>
  <c r="F29" i="118"/>
  <c r="T29" i="60"/>
  <c r="T29" i="59"/>
  <c r="S29" i="62"/>
  <c r="T29" i="15"/>
  <c r="M29" i="50"/>
  <c r="F29" i="95"/>
  <c r="M29" i="41"/>
  <c r="M29" i="31"/>
  <c r="F29" i="31"/>
  <c r="T29" i="35"/>
  <c r="F29" i="59"/>
  <c r="M29" i="18"/>
  <c r="S29" i="27"/>
  <c r="T29" i="90"/>
  <c r="T29" i="41"/>
  <c r="T29" i="52"/>
  <c r="S29" i="77"/>
  <c r="F29" i="102"/>
  <c r="E29" i="25"/>
  <c r="S29" i="20"/>
  <c r="T29" i="25"/>
  <c r="M29" i="30"/>
  <c r="S29" i="52"/>
  <c r="S29" i="12"/>
  <c r="T29" i="118"/>
  <c r="E29" i="51"/>
  <c r="M29" i="13"/>
  <c r="T29" i="47"/>
  <c r="F29" i="77"/>
  <c r="F29" i="23"/>
  <c r="F29" i="47"/>
  <c r="M29" i="33"/>
  <c r="E29" i="29"/>
  <c r="E29" i="16"/>
  <c r="T29" i="70"/>
  <c r="M29" i="23"/>
  <c r="M29" i="47"/>
  <c r="F29" i="65"/>
  <c r="F29" i="109"/>
  <c r="S29" i="15"/>
  <c r="M29" i="17"/>
  <c r="T29" i="42"/>
  <c r="T29" i="64"/>
  <c r="S29" i="13"/>
  <c r="F29" i="55"/>
  <c r="M29" i="65"/>
  <c r="M29" i="29"/>
  <c r="F29" i="101"/>
  <c r="F29" i="17"/>
  <c r="M29" i="16"/>
  <c r="S29" i="26"/>
  <c r="M29" i="24"/>
  <c r="S29" i="55"/>
  <c r="E29" i="48"/>
  <c r="E29" i="42"/>
  <c r="M29" i="51"/>
  <c r="F29" i="29"/>
  <c r="T29" i="20"/>
  <c r="S29" i="42"/>
  <c r="F29" i="42"/>
  <c r="M29" i="42"/>
  <c r="E29" i="55"/>
  <c r="E29" i="31"/>
  <c r="E29" i="64"/>
  <c r="F29" i="52"/>
  <c r="F29" i="44"/>
  <c r="S29" i="41"/>
  <c r="F29" i="70"/>
  <c r="S29" i="31"/>
  <c r="M29" i="19"/>
  <c r="M29" i="52"/>
  <c r="T29" i="75"/>
  <c r="F29" i="91"/>
  <c r="M29" i="70"/>
  <c r="E29" i="41"/>
  <c r="S29" i="22"/>
  <c r="M29" i="26"/>
  <c r="M29" i="14"/>
  <c r="S29" i="33"/>
  <c r="T29" i="49"/>
  <c r="T29" i="48"/>
  <c r="S29" i="14"/>
  <c r="M29" i="48"/>
  <c r="M29" i="12"/>
  <c r="F29" i="137"/>
  <c r="F29" i="49"/>
  <c r="E29" i="59"/>
  <c r="T29" i="62"/>
  <c r="S29" i="118"/>
  <c r="M29" i="64" l="1"/>
  <c r="T29" i="12"/>
  <c r="F29" i="64"/>
  <c r="T29" i="13"/>
  <c r="T29" i="31"/>
  <c r="T29" i="16"/>
  <c r="T29" i="24"/>
  <c r="T29" i="26"/>
  <c r="E29" i="14"/>
  <c r="E29" i="13"/>
  <c r="T29" i="29"/>
  <c r="T29" i="27"/>
  <c r="T29" i="30"/>
  <c r="E29" i="26"/>
  <c r="F29" i="33"/>
  <c r="T29" i="17"/>
  <c r="T29" i="19"/>
  <c r="T29" i="18"/>
  <c r="T29" i="33"/>
  <c r="T29" i="21"/>
  <c r="T29" i="14"/>
  <c r="T29" i="23"/>
  <c r="F29" i="26" l="1"/>
  <c r="F29" i="14"/>
  <c r="F29" i="16"/>
  <c r="F29" i="13"/>
  <c r="F29" i="27"/>
  <c r="M29" i="67" l="1"/>
  <c r="L29" i="67"/>
  <c r="S29" i="67"/>
  <c r="T29" i="67"/>
  <c r="E29" i="67" l="1"/>
  <c r="F29" i="67"/>
  <c r="L29" i="11" l="1"/>
  <c r="S29" i="36"/>
  <c r="L29" i="32"/>
  <c r="L29" i="36"/>
  <c r="S29" i="32" l="1"/>
  <c r="E29" i="32"/>
  <c r="W30" i="36"/>
  <c r="E29" i="36"/>
  <c r="W29" i="36" s="1"/>
  <c r="W40" i="36"/>
  <c r="E29" i="11" l="1"/>
  <c r="S29" i="11"/>
  <c r="F29" i="36" l="1"/>
  <c r="M29" i="36"/>
  <c r="F29" i="32"/>
  <c r="T29" i="32"/>
  <c r="M29" i="32"/>
  <c r="X40" i="36" l="1"/>
  <c r="T29" i="36"/>
  <c r="X30" i="36"/>
  <c r="X29" i="36" l="1"/>
  <c r="M29" i="11" l="1"/>
  <c r="T29" i="11" l="1"/>
  <c r="F29" i="11" l="1"/>
  <c r="E29" i="38" l="1"/>
  <c r="L29" i="38"/>
  <c r="S29" i="38" l="1"/>
  <c r="M29" i="38" l="1"/>
  <c r="F29" i="38" l="1"/>
  <c r="T29" i="38"/>
  <c r="L19" i="90" l="1"/>
  <c r="L19" i="92"/>
  <c r="L19" i="166"/>
  <c r="L19" i="97"/>
  <c r="L19" i="158"/>
  <c r="L19" i="101"/>
  <c r="L19" i="122"/>
  <c r="L19" i="93"/>
  <c r="L19" i="124"/>
  <c r="L19" i="156"/>
  <c r="L19" i="121"/>
  <c r="L19" i="88"/>
  <c r="L19" i="111"/>
  <c r="L19" i="168"/>
  <c r="L19" i="123"/>
  <c r="L19" i="157"/>
  <c r="L19" i="108"/>
  <c r="L19" i="91"/>
  <c r="L19" i="120"/>
  <c r="L19" i="95"/>
  <c r="L19" i="159"/>
  <c r="L19" i="137"/>
  <c r="L19" i="160"/>
  <c r="L19" i="112"/>
  <c r="L19" i="150"/>
  <c r="L19" i="37"/>
  <c r="L19" i="106"/>
  <c r="L19" i="83"/>
  <c r="L19" i="167"/>
  <c r="L19" i="155"/>
  <c r="L19" i="82"/>
  <c r="L19" i="85"/>
  <c r="L19" i="102"/>
  <c r="L19" i="171"/>
  <c r="L19" i="140"/>
  <c r="L19" i="99"/>
  <c r="L19" i="9"/>
  <c r="L19" i="139"/>
  <c r="L19" i="110"/>
  <c r="L19" i="72"/>
  <c r="L19" i="109"/>
  <c r="L19" i="96"/>
  <c r="L19" i="86"/>
  <c r="L19" i="81"/>
  <c r="L19" i="103"/>
  <c r="L19" i="68"/>
  <c r="L19" i="98"/>
  <c r="L19" i="115"/>
  <c r="L19" i="67"/>
  <c r="L19" i="76"/>
  <c r="L19" i="78"/>
  <c r="L19" i="89"/>
  <c r="L19" i="80"/>
  <c r="L19" i="169"/>
  <c r="L19" i="8"/>
  <c r="S19" i="158"/>
  <c r="S19" i="90"/>
  <c r="S19" i="168"/>
  <c r="S19" i="120"/>
  <c r="S19" i="121"/>
  <c r="S19" i="157"/>
  <c r="S19" i="108"/>
  <c r="S19" i="91"/>
  <c r="S19" i="166"/>
  <c r="S19" i="122"/>
  <c r="S19" i="159"/>
  <c r="S19" i="112"/>
  <c r="S19" i="156"/>
  <c r="S19" i="111"/>
  <c r="S19" i="106"/>
  <c r="S19" i="137"/>
  <c r="S19" i="140"/>
  <c r="S19" i="83"/>
  <c r="S19" i="155"/>
  <c r="S19" i="72"/>
  <c r="S19" i="97"/>
  <c r="S19" i="99"/>
  <c r="S19" i="139"/>
  <c r="S19" i="110"/>
  <c r="S19" i="124"/>
  <c r="S19" i="96"/>
  <c r="S19" i="81"/>
  <c r="S19" i="103"/>
  <c r="S19" i="68"/>
  <c r="S19" i="102"/>
  <c r="S19" i="150"/>
  <c r="S19" i="37"/>
  <c r="S19" i="95"/>
  <c r="S19" i="115"/>
  <c r="S19" i="67"/>
  <c r="S19" i="92"/>
  <c r="S19" i="171"/>
  <c r="S19" i="89"/>
  <c r="S19" i="80"/>
  <c r="S19" i="169"/>
  <c r="S19" i="98"/>
  <c r="S19" i="76"/>
  <c r="S19" i="9"/>
  <c r="S19" i="78"/>
  <c r="E19" i="75" l="1"/>
  <c r="E19" i="47"/>
  <c r="E19" i="65"/>
  <c r="E19" i="64"/>
  <c r="E19" i="8"/>
  <c r="E19" i="167"/>
  <c r="E19" i="155"/>
  <c r="S19" i="93"/>
  <c r="E19" i="156"/>
  <c r="E19" i="168"/>
  <c r="S19" i="85"/>
  <c r="S19" i="86"/>
  <c r="S19" i="82"/>
  <c r="S19" i="160"/>
  <c r="E19" i="171"/>
  <c r="E19" i="160"/>
  <c r="S19" i="123"/>
  <c r="S19" i="167"/>
  <c r="S19" i="88"/>
  <c r="S19" i="101"/>
  <c r="E19" i="157"/>
  <c r="S19" i="8"/>
  <c r="S19" i="109"/>
  <c r="E19" i="169"/>
  <c r="E19" i="77"/>
  <c r="E19" i="159"/>
  <c r="E19" i="158"/>
  <c r="E19" i="109" l="1"/>
  <c r="E19" i="122"/>
  <c r="E19" i="97"/>
  <c r="E19" i="98"/>
  <c r="E19" i="111"/>
  <c r="E19" i="63"/>
  <c r="E19" i="93"/>
  <c r="E19" i="124"/>
  <c r="E19" i="121"/>
  <c r="E19" i="76"/>
  <c r="E19" i="137"/>
  <c r="E19" i="91"/>
  <c r="E19" i="68"/>
  <c r="E19" i="80"/>
  <c r="E19" i="106"/>
  <c r="E19" i="108"/>
  <c r="E19" i="112"/>
  <c r="E19" i="70"/>
  <c r="E19" i="99"/>
  <c r="E19" i="123"/>
  <c r="E19" i="118"/>
  <c r="E19" i="103"/>
  <c r="E19" i="89"/>
  <c r="E19" i="81"/>
  <c r="E19" i="78"/>
  <c r="E19" i="90"/>
  <c r="E19" i="9"/>
  <c r="E19" i="115"/>
  <c r="E19" i="37"/>
  <c r="E19" i="69"/>
  <c r="E19" i="140"/>
  <c r="L19" i="114"/>
  <c r="E19" i="92"/>
  <c r="E19" i="85"/>
  <c r="E19" i="83"/>
  <c r="E19" i="95"/>
  <c r="E19" i="101"/>
  <c r="E19" i="139"/>
  <c r="E19" i="166"/>
  <c r="E19" i="150"/>
  <c r="E19" i="88"/>
  <c r="E19" i="86"/>
  <c r="E19" i="102"/>
  <c r="E19" i="72"/>
  <c r="L19" i="87"/>
  <c r="L19" i="105"/>
  <c r="E19" i="82"/>
  <c r="E19" i="96"/>
  <c r="E19" i="110"/>
  <c r="E19" i="67"/>
  <c r="E19" i="120"/>
  <c r="S19" i="105"/>
  <c r="S19" i="114"/>
  <c r="S19" i="87"/>
  <c r="E19" i="49" l="1"/>
  <c r="E19" i="32"/>
  <c r="E19" i="31"/>
  <c r="E19" i="34"/>
  <c r="E19" i="105"/>
  <c r="E19" i="48"/>
  <c r="E19" i="114"/>
  <c r="E19" i="87"/>
  <c r="E19" i="33" l="1"/>
  <c r="L19" i="34" l="1"/>
  <c r="L19" i="64"/>
  <c r="L19" i="75"/>
  <c r="L19" i="70"/>
  <c r="L19" i="77"/>
  <c r="L19" i="69"/>
  <c r="L19" i="63"/>
  <c r="L19" i="31"/>
  <c r="L19" i="47"/>
  <c r="L19" i="48"/>
  <c r="L19" i="33"/>
  <c r="L19" i="49"/>
  <c r="L19" i="65"/>
  <c r="L19" i="32"/>
  <c r="L19" i="118"/>
  <c r="S19" i="34" l="1"/>
  <c r="S19" i="49"/>
  <c r="S19" i="47"/>
  <c r="S19" i="75"/>
  <c r="S19" i="64"/>
  <c r="S19" i="63"/>
  <c r="S19" i="48"/>
  <c r="S19" i="33"/>
  <c r="S19" i="31"/>
  <c r="S19" i="70"/>
  <c r="S19" i="118"/>
  <c r="S19" i="77"/>
  <c r="S19" i="65"/>
  <c r="S19" i="69"/>
  <c r="S19" i="32"/>
  <c r="E19" i="11" l="1"/>
  <c r="L19" i="11"/>
  <c r="S19" i="11" l="1"/>
  <c r="E19" i="21" l="1"/>
  <c r="E19" i="52"/>
  <c r="E19" i="15"/>
  <c r="L19" i="19"/>
  <c r="E19" i="19"/>
  <c r="L19" i="52"/>
  <c r="L19" i="17"/>
  <c r="E19" i="16"/>
  <c r="E19" i="29"/>
  <c r="L19" i="26"/>
  <c r="L19" i="27"/>
  <c r="L19" i="16"/>
  <c r="L19" i="21"/>
  <c r="E19" i="30"/>
  <c r="E19" i="20"/>
  <c r="L19" i="28"/>
  <c r="L19" i="30"/>
  <c r="L19" i="20"/>
  <c r="L19" i="23"/>
  <c r="E19" i="28"/>
  <c r="L19" i="24"/>
  <c r="L19" i="15"/>
  <c r="L19" i="14"/>
  <c r="L19" i="25"/>
  <c r="L19" i="22"/>
  <c r="L19" i="13"/>
  <c r="L19" i="29"/>
  <c r="E19" i="24" l="1"/>
  <c r="S19" i="19"/>
  <c r="S19" i="30"/>
  <c r="S19" i="29"/>
  <c r="E19" i="36"/>
  <c r="E19" i="57"/>
  <c r="E19" i="50"/>
  <c r="E19" i="13"/>
  <c r="E19" i="26"/>
  <c r="S19" i="21"/>
  <c r="S19" i="23"/>
  <c r="E19" i="22"/>
  <c r="S19" i="25"/>
  <c r="W20" i="36"/>
  <c r="E19" i="17"/>
  <c r="L19" i="57"/>
  <c r="S19" i="28"/>
  <c r="L19" i="50"/>
  <c r="S19" i="20"/>
  <c r="E19" i="25"/>
  <c r="E19" i="23"/>
  <c r="S19" i="17"/>
  <c r="S19" i="24"/>
  <c r="S19" i="16"/>
  <c r="E19" i="55"/>
  <c r="S19" i="13"/>
  <c r="L19" i="71"/>
  <c r="E19" i="14"/>
  <c r="S19" i="55"/>
  <c r="E19" i="27"/>
  <c r="L19" i="58"/>
  <c r="S19" i="26"/>
  <c r="S19" i="14"/>
  <c r="S19" i="52"/>
  <c r="S19" i="27"/>
  <c r="S19" i="22"/>
  <c r="S19" i="15"/>
  <c r="L19" i="55"/>
  <c r="L19" i="51"/>
  <c r="E19" i="12" l="1"/>
  <c r="E19" i="58"/>
  <c r="S19" i="36"/>
  <c r="E19" i="51"/>
  <c r="S19" i="57"/>
  <c r="W21" i="36"/>
  <c r="E19" i="71"/>
  <c r="L19" i="36"/>
  <c r="W19" i="36" s="1"/>
  <c r="S19" i="71"/>
  <c r="S19" i="50"/>
  <c r="L19" i="12"/>
  <c r="S19" i="51"/>
  <c r="S19" i="58" l="1"/>
  <c r="S19" i="12"/>
  <c r="E19" i="119" l="1"/>
  <c r="E19" i="38" l="1"/>
  <c r="E19" i="44"/>
  <c r="E19" i="42"/>
  <c r="E19" i="62"/>
  <c r="E19" i="59"/>
  <c r="L19" i="41"/>
  <c r="E19" i="41"/>
  <c r="L19" i="38"/>
  <c r="L19" i="42"/>
  <c r="L19" i="60"/>
  <c r="L19" i="119"/>
  <c r="L19" i="59"/>
  <c r="L19" i="44"/>
  <c r="L19" i="62"/>
  <c r="S19" i="41" l="1"/>
  <c r="S19" i="42"/>
  <c r="S19" i="44"/>
  <c r="S19" i="60"/>
  <c r="S19" i="38"/>
  <c r="E19" i="60"/>
  <c r="S19" i="119"/>
  <c r="S19" i="59"/>
  <c r="S19" i="62" l="1"/>
  <c r="L19" i="18" l="1"/>
  <c r="E19" i="18" l="1"/>
  <c r="S19" i="18"/>
  <c r="L19" i="39" l="1"/>
  <c r="E19" i="39" l="1"/>
  <c r="S19" i="39"/>
  <c r="L42" i="170" l="1"/>
  <c r="S42" i="170"/>
  <c r="E42" i="170" l="1"/>
  <c r="W44" i="36" l="1"/>
  <c r="M42" i="170" l="1"/>
  <c r="T42" i="170"/>
  <c r="F42" i="170" l="1"/>
  <c r="X21" i="36"/>
  <c r="X44" i="36" l="1"/>
  <c r="X24" i="36" l="1"/>
  <c r="W47" i="36" l="1"/>
  <c r="X47" i="36" l="1"/>
  <c r="M29" i="28" l="1"/>
  <c r="F29" i="28" l="1"/>
  <c r="T29" i="28"/>
  <c r="L42" i="23" l="1"/>
  <c r="L42" i="62"/>
  <c r="L42" i="78"/>
  <c r="L42" i="157"/>
  <c r="L42" i="70"/>
  <c r="E42" i="70"/>
  <c r="L42" i="112"/>
  <c r="L42" i="59"/>
  <c r="L42" i="21"/>
  <c r="L42" i="28"/>
  <c r="L42" i="52"/>
  <c r="L42" i="171"/>
  <c r="L42" i="102"/>
  <c r="L42" i="64"/>
  <c r="L42" i="81"/>
  <c r="L42" i="108"/>
  <c r="L42" i="25"/>
  <c r="L42" i="63"/>
  <c r="L42" i="19"/>
  <c r="L42" i="169"/>
  <c r="L42" i="109"/>
  <c r="L42" i="49"/>
  <c r="E42" i="49"/>
  <c r="L42" i="24"/>
  <c r="L42" i="57"/>
  <c r="L42" i="18"/>
  <c r="L42" i="156"/>
  <c r="L42" i="88"/>
  <c r="L42" i="105"/>
  <c r="L42" i="58"/>
  <c r="L42" i="33"/>
  <c r="L42" i="69"/>
  <c r="L42" i="160"/>
  <c r="L42" i="98"/>
  <c r="L42" i="30"/>
  <c r="L42" i="86"/>
  <c r="L42" i="37"/>
  <c r="L42" i="137"/>
  <c r="L42" i="122"/>
  <c r="L42" i="31"/>
  <c r="E42" i="31"/>
  <c r="L42" i="77"/>
  <c r="L42" i="60"/>
  <c r="L42" i="48"/>
  <c r="L42" i="92"/>
  <c r="L42" i="89"/>
  <c r="L42" i="139"/>
  <c r="L42" i="167"/>
  <c r="L42" i="35"/>
  <c r="L42" i="20"/>
  <c r="L42" i="168"/>
  <c r="E42" i="87"/>
  <c r="L42" i="87"/>
  <c r="L42" i="110"/>
  <c r="L42" i="34"/>
  <c r="L42" i="39"/>
  <c r="L42" i="82"/>
  <c r="L42" i="111"/>
  <c r="E42" i="111"/>
  <c r="L42" i="9"/>
  <c r="L42" i="75"/>
  <c r="L42" i="123"/>
  <c r="L42" i="119"/>
  <c r="L42" i="29"/>
  <c r="L42" i="121"/>
  <c r="E42" i="121"/>
  <c r="L42" i="90"/>
  <c r="L42" i="38"/>
  <c r="L42" i="8"/>
  <c r="L42" i="12"/>
  <c r="L42" i="22"/>
  <c r="L42" i="95"/>
  <c r="L42" i="80"/>
  <c r="L42" i="91"/>
  <c r="L42" i="155"/>
  <c r="L42" i="101"/>
  <c r="L42" i="106"/>
  <c r="L42" i="41"/>
  <c r="E42" i="41"/>
  <c r="L42" i="72"/>
  <c r="L42" i="44"/>
  <c r="L42" i="47"/>
  <c r="L42" i="140"/>
  <c r="L42" i="150"/>
  <c r="L42" i="115"/>
  <c r="E42" i="115"/>
  <c r="L42" i="118"/>
  <c r="L42" i="114"/>
  <c r="L42" i="83"/>
  <c r="L42" i="67"/>
  <c r="L42" i="65"/>
  <c r="L42" i="42"/>
  <c r="E42" i="42"/>
  <c r="L42" i="71"/>
  <c r="L42" i="32"/>
  <c r="L42" i="103"/>
  <c r="L42" i="97"/>
  <c r="L42" i="120"/>
  <c r="L42" i="159"/>
  <c r="L42" i="99"/>
  <c r="L42" i="85"/>
  <c r="L42" i="36"/>
  <c r="L42" i="68"/>
  <c r="L42" i="76"/>
  <c r="L42" i="158"/>
  <c r="L42" i="166"/>
  <c r="L42" i="17"/>
  <c r="L42" i="96"/>
  <c r="L42" i="124"/>
  <c r="L42" i="51"/>
  <c r="L42" i="15"/>
  <c r="E42" i="93"/>
  <c r="L42" i="93"/>
  <c r="L42" i="50"/>
  <c r="S42" i="38"/>
  <c r="S42" i="19"/>
  <c r="S42" i="160"/>
  <c r="S42" i="92"/>
  <c r="S42" i="78"/>
  <c r="S42" i="75"/>
  <c r="S42" i="8"/>
  <c r="S42" i="93"/>
  <c r="S42" i="67"/>
  <c r="S42" i="22"/>
  <c r="S42" i="30"/>
  <c r="S42" i="70"/>
  <c r="S42" i="82"/>
  <c r="S42" i="35"/>
  <c r="S42" i="87"/>
  <c r="S42" i="21"/>
  <c r="S42" i="110"/>
  <c r="S42" i="48"/>
  <c r="S42" i="120"/>
  <c r="S42" i="124"/>
  <c r="S42" i="39"/>
  <c r="S42" i="81"/>
  <c r="S42" i="109"/>
  <c r="S42" i="52"/>
  <c r="S42" i="51"/>
  <c r="S42" i="122"/>
  <c r="S42" i="102"/>
  <c r="S42" i="114"/>
  <c r="S42" i="159"/>
  <c r="S42" i="63"/>
  <c r="S42" i="33"/>
  <c r="S42" i="76"/>
  <c r="S42" i="98"/>
  <c r="S42" i="158"/>
  <c r="S42" i="171"/>
  <c r="S42" i="137"/>
  <c r="E42" i="83"/>
  <c r="S42" i="20"/>
  <c r="S42" i="44"/>
  <c r="S42" i="17"/>
  <c r="S42" i="139"/>
  <c r="S42" i="88"/>
  <c r="S42" i="64"/>
  <c r="S42" i="85"/>
  <c r="S42" i="169"/>
  <c r="S42" i="69"/>
  <c r="S42" i="72"/>
  <c r="S42" i="89"/>
  <c r="S42" i="12"/>
  <c r="S42" i="47"/>
  <c r="S42" i="86"/>
  <c r="S42" i="31"/>
  <c r="S42" i="15"/>
  <c r="S42" i="71"/>
  <c r="S42" i="112"/>
  <c r="S42" i="99"/>
  <c r="S42" i="101"/>
  <c r="S42" i="123"/>
  <c r="E42" i="50"/>
  <c r="S42" i="121"/>
  <c r="S42" i="91"/>
  <c r="S42" i="77"/>
  <c r="S42" i="18"/>
  <c r="E42" i="105"/>
  <c r="S42" i="150"/>
  <c r="S42" i="80"/>
  <c r="S42" i="9"/>
  <c r="S42" i="155"/>
  <c r="S42" i="90"/>
  <c r="S42" i="167"/>
  <c r="S42" i="97"/>
  <c r="S42" i="25"/>
  <c r="S42" i="29"/>
  <c r="S42" i="157"/>
  <c r="S42" i="28"/>
  <c r="S42" i="140"/>
  <c r="S42" i="37"/>
  <c r="S42" i="24"/>
  <c r="S42" i="96"/>
  <c r="S42" i="156"/>
  <c r="S42" i="115"/>
  <c r="S42" i="65"/>
  <c r="S42" i="58"/>
  <c r="S42" i="59"/>
  <c r="S42" i="106"/>
  <c r="S42" i="60"/>
  <c r="S42" i="119"/>
  <c r="S42" i="108"/>
  <c r="S42" i="68"/>
  <c r="S42" i="168"/>
  <c r="S42" i="23"/>
  <c r="S42" i="49" l="1"/>
  <c r="S42" i="42"/>
  <c r="S42" i="166"/>
  <c r="S42" i="111"/>
  <c r="S42" i="32"/>
  <c r="S42" i="34"/>
  <c r="E42" i="124"/>
  <c r="E42" i="76"/>
  <c r="E42" i="120"/>
  <c r="E42" i="139"/>
  <c r="E42" i="25"/>
  <c r="E42" i="171"/>
  <c r="E42" i="112"/>
  <c r="S42" i="95"/>
  <c r="E42" i="96"/>
  <c r="E42" i="95"/>
  <c r="E42" i="89"/>
  <c r="E42" i="98"/>
  <c r="E42" i="88"/>
  <c r="E42" i="52"/>
  <c r="S42" i="103"/>
  <c r="E42" i="65"/>
  <c r="E42" i="150"/>
  <c r="E42" i="106"/>
  <c r="E42" i="22"/>
  <c r="E42" i="29"/>
  <c r="E42" i="82"/>
  <c r="E42" i="122"/>
  <c r="E42" i="160"/>
  <c r="E42" i="109"/>
  <c r="E42" i="108"/>
  <c r="E42" i="157"/>
  <c r="S42" i="41"/>
  <c r="S42" i="118"/>
  <c r="E42" i="17"/>
  <c r="E42" i="92"/>
  <c r="E42" i="81"/>
  <c r="E42" i="28"/>
  <c r="E42" i="97"/>
  <c r="E42" i="67"/>
  <c r="E42" i="140"/>
  <c r="E42" i="12"/>
  <c r="E42" i="119"/>
  <c r="E42" i="39"/>
  <c r="E42" i="20"/>
  <c r="E42" i="137"/>
  <c r="E42" i="69"/>
  <c r="E42" i="156"/>
  <c r="E42" i="169"/>
  <c r="E42" i="78"/>
  <c r="E42" i="68"/>
  <c r="E42" i="101"/>
  <c r="E42" i="48"/>
  <c r="E42" i="18"/>
  <c r="E42" i="21"/>
  <c r="S42" i="105"/>
  <c r="E42" i="85"/>
  <c r="E42" i="47"/>
  <c r="E42" i="155"/>
  <c r="E42" i="8"/>
  <c r="E42" i="123"/>
  <c r="E42" i="37"/>
  <c r="E42" i="33"/>
  <c r="E42" i="15"/>
  <c r="E42" i="103"/>
  <c r="E42" i="35"/>
  <c r="E42" i="57"/>
  <c r="E42" i="19"/>
  <c r="E42" i="64"/>
  <c r="E42" i="62"/>
  <c r="E42" i="158"/>
  <c r="E42" i="99"/>
  <c r="E42" i="32"/>
  <c r="E42" i="114"/>
  <c r="E42" i="44"/>
  <c r="E42" i="38"/>
  <c r="E42" i="75"/>
  <c r="E42" i="86"/>
  <c r="E42" i="51"/>
  <c r="E42" i="159"/>
  <c r="E42" i="91"/>
  <c r="E42" i="110"/>
  <c r="E42" i="102"/>
  <c r="E42" i="59"/>
  <c r="E42" i="23"/>
  <c r="S42" i="50"/>
  <c r="S42" i="62"/>
  <c r="S42" i="83"/>
  <c r="S42" i="36"/>
  <c r="S42" i="57"/>
  <c r="E42" i="71"/>
  <c r="E42" i="118"/>
  <c r="E42" i="72"/>
  <c r="E42" i="80"/>
  <c r="E42" i="90"/>
  <c r="E42" i="9"/>
  <c r="E42" i="77"/>
  <c r="E42" i="30"/>
  <c r="E42" i="24"/>
  <c r="E42" i="63"/>
  <c r="S42" i="26"/>
  <c r="L42" i="27"/>
  <c r="L42" i="13"/>
  <c r="L42" i="26"/>
  <c r="L42" i="14"/>
  <c r="L42" i="16"/>
  <c r="E42" i="168" l="1"/>
  <c r="E42" i="60"/>
  <c r="E42" i="36"/>
  <c r="W42" i="36" s="1"/>
  <c r="W43" i="36"/>
  <c r="E42" i="167"/>
  <c r="E42" i="34"/>
  <c r="E42" i="166"/>
  <c r="E42" i="58"/>
  <c r="S42" i="55"/>
  <c r="L42" i="55"/>
  <c r="L42" i="11"/>
  <c r="E42" i="14"/>
  <c r="E42" i="26"/>
  <c r="S42" i="16"/>
  <c r="S42" i="14"/>
  <c r="S42" i="13"/>
  <c r="E42" i="16"/>
  <c r="S42" i="27"/>
  <c r="E42" i="27"/>
  <c r="E42" i="11" l="1"/>
  <c r="E42" i="55"/>
  <c r="E42" i="13"/>
  <c r="S42" i="11" l="1"/>
  <c r="M42" i="160" l="1"/>
  <c r="T42" i="160"/>
  <c r="M42" i="25" l="1"/>
  <c r="M42" i="24"/>
  <c r="M42" i="41"/>
  <c r="M42" i="86"/>
  <c r="M42" i="71"/>
  <c r="M42" i="167"/>
  <c r="M42" i="20"/>
  <c r="M42" i="29"/>
  <c r="M42" i="82"/>
  <c r="M19" i="159"/>
  <c r="M42" i="28"/>
  <c r="M42" i="115"/>
  <c r="M42" i="93"/>
  <c r="M42" i="150"/>
  <c r="M42" i="137"/>
  <c r="M42" i="140"/>
  <c r="M42" i="78"/>
  <c r="M42" i="99"/>
  <c r="M42" i="102"/>
  <c r="M42" i="103"/>
  <c r="M19" i="157"/>
  <c r="M42" i="51"/>
  <c r="M42" i="75"/>
  <c r="M42" i="12"/>
  <c r="M42" i="90"/>
  <c r="M42" i="19"/>
  <c r="M42" i="15"/>
  <c r="M42" i="98"/>
  <c r="M42" i="96"/>
  <c r="M42" i="22"/>
  <c r="M42" i="31"/>
  <c r="M42" i="47"/>
  <c r="M42" i="38"/>
  <c r="M22" i="159"/>
  <c r="M22" i="169"/>
  <c r="M42" i="39"/>
  <c r="M42" i="112"/>
  <c r="M22" i="158"/>
  <c r="M42" i="49"/>
  <c r="M42" i="123"/>
  <c r="M42" i="158"/>
  <c r="M42" i="110"/>
  <c r="M42" i="121"/>
  <c r="M42" i="32"/>
  <c r="M42" i="50"/>
  <c r="M42" i="34"/>
  <c r="M42" i="109"/>
  <c r="M42" i="44"/>
  <c r="M42" i="35"/>
  <c r="M42" i="36"/>
  <c r="M22" i="77"/>
  <c r="M19" i="168"/>
  <c r="M19" i="158"/>
  <c r="M19" i="155"/>
  <c r="M22" i="171"/>
  <c r="M42" i="85"/>
  <c r="M42" i="23"/>
  <c r="M42" i="48"/>
  <c r="M42" i="8"/>
  <c r="M42" i="118"/>
  <c r="M42" i="106"/>
  <c r="M42" i="81"/>
  <c r="M42" i="68"/>
  <c r="M42" i="62"/>
  <c r="M42" i="97"/>
  <c r="M42" i="156"/>
  <c r="M42" i="77"/>
  <c r="M42" i="80"/>
  <c r="M22" i="119"/>
  <c r="M42" i="59"/>
  <c r="M42" i="42"/>
  <c r="M42" i="58"/>
  <c r="M42" i="72"/>
  <c r="M42" i="87"/>
  <c r="M42" i="171"/>
  <c r="M42" i="120"/>
  <c r="M22" i="157"/>
  <c r="M19" i="119"/>
  <c r="M22" i="168"/>
  <c r="M19" i="156"/>
  <c r="M42" i="89"/>
  <c r="M42" i="60"/>
  <c r="M42" i="124"/>
  <c r="M42" i="9"/>
  <c r="M42" i="70"/>
  <c r="M42" i="111"/>
  <c r="M42" i="52"/>
  <c r="M42" i="119"/>
  <c r="M22" i="156"/>
  <c r="M42" i="169"/>
  <c r="M42" i="157"/>
  <c r="M42" i="91"/>
  <c r="M42" i="65"/>
  <c r="M42" i="21"/>
  <c r="M42" i="139"/>
  <c r="M42" i="101"/>
  <c r="M19" i="171"/>
  <c r="M42" i="63"/>
  <c r="M42" i="88"/>
  <c r="M42" i="92"/>
  <c r="M42" i="122"/>
  <c r="M42" i="37"/>
  <c r="M42" i="166"/>
  <c r="M42" i="83"/>
  <c r="M42" i="18"/>
  <c r="M42" i="17"/>
  <c r="M42" i="155"/>
  <c r="M42" i="76"/>
  <c r="M42" i="114"/>
  <c r="M42" i="57"/>
  <c r="M42" i="30"/>
  <c r="M19" i="169"/>
  <c r="M22" i="155"/>
  <c r="F42" i="160"/>
  <c r="M42" i="64"/>
  <c r="M42" i="67"/>
  <c r="M42" i="105"/>
  <c r="M42" i="33"/>
  <c r="M42" i="69"/>
  <c r="M42" i="168"/>
  <c r="M42" i="95"/>
  <c r="M42" i="159"/>
  <c r="M42" i="108"/>
  <c r="T42" i="38"/>
  <c r="T42" i="122"/>
  <c r="T42" i="99"/>
  <c r="T42" i="98"/>
  <c r="T42" i="118"/>
  <c r="T42" i="65"/>
  <c r="T42" i="102"/>
  <c r="T42" i="62"/>
  <c r="T42" i="120"/>
  <c r="T42" i="111"/>
  <c r="T42" i="80"/>
  <c r="F22" i="140"/>
  <c r="T42" i="47"/>
  <c r="T42" i="91"/>
  <c r="T42" i="22"/>
  <c r="T42" i="20"/>
  <c r="T42" i="171"/>
  <c r="F22" i="155"/>
  <c r="T42" i="158"/>
  <c r="T42" i="63"/>
  <c r="T42" i="44"/>
  <c r="T22" i="92"/>
  <c r="T42" i="110"/>
  <c r="T42" i="12"/>
  <c r="T42" i="93"/>
  <c r="T42" i="19"/>
  <c r="T42" i="96"/>
  <c r="T42" i="150"/>
  <c r="F42" i="106"/>
  <c r="T42" i="64"/>
  <c r="T42" i="159"/>
  <c r="T42" i="60"/>
  <c r="T42" i="112"/>
  <c r="T22" i="33"/>
  <c r="F19" i="103"/>
  <c r="T42" i="42"/>
  <c r="T42" i="88"/>
  <c r="T42" i="168"/>
  <c r="T42" i="140"/>
  <c r="T42" i="52"/>
  <c r="T42" i="30"/>
  <c r="T22" i="159"/>
  <c r="T22" i="114"/>
  <c r="T42" i="49"/>
  <c r="T42" i="85"/>
  <c r="T42" i="58"/>
  <c r="T42" i="69"/>
  <c r="T42" i="87"/>
  <c r="T42" i="71"/>
  <c r="T42" i="68"/>
  <c r="T42" i="35"/>
  <c r="T42" i="24"/>
  <c r="T42" i="48"/>
  <c r="T42" i="157"/>
  <c r="T42" i="95"/>
  <c r="T42" i="101"/>
  <c r="T42" i="83"/>
  <c r="T42" i="114"/>
  <c r="T42" i="156"/>
  <c r="T42" i="29"/>
  <c r="F22" i="119"/>
  <c r="F19" i="96"/>
  <c r="T42" i="18"/>
  <c r="T42" i="121"/>
  <c r="T42" i="72"/>
  <c r="T42" i="8"/>
  <c r="T42" i="137"/>
  <c r="T42" i="21"/>
  <c r="T42" i="139"/>
  <c r="T42" i="82"/>
  <c r="T42" i="36"/>
  <c r="T42" i="119"/>
  <c r="T42" i="57"/>
  <c r="T42" i="31"/>
  <c r="T42" i="166"/>
  <c r="F22" i="121"/>
  <c r="T42" i="70"/>
  <c r="T42" i="17"/>
  <c r="T42" i="67"/>
  <c r="T42" i="34"/>
  <c r="F42" i="81"/>
  <c r="T42" i="92"/>
  <c r="T42" i="39"/>
  <c r="T42" i="9"/>
  <c r="T42" i="103"/>
  <c r="T42" i="77"/>
  <c r="F19" i="91"/>
  <c r="F22" i="156"/>
  <c r="F19" i="76"/>
  <c r="F19" i="168"/>
  <c r="F19" i="99"/>
  <c r="F19" i="82"/>
  <c r="F19" i="92"/>
  <c r="F19" i="108"/>
  <c r="F22" i="111"/>
  <c r="F19" i="93"/>
  <c r="F22" i="68"/>
  <c r="F19" i="52"/>
  <c r="F19" i="105"/>
  <c r="F19" i="90"/>
  <c r="F19" i="166"/>
  <c r="F19" i="140"/>
  <c r="F19" i="156"/>
  <c r="F22" i="81"/>
  <c r="F22" i="108"/>
  <c r="F19" i="139"/>
  <c r="F22" i="110"/>
  <c r="F19" i="87"/>
  <c r="F19" i="97"/>
  <c r="F19" i="150"/>
  <c r="F22" i="170"/>
  <c r="F22" i="122"/>
  <c r="F22" i="99"/>
  <c r="F19" i="119"/>
  <c r="F19" i="37"/>
  <c r="F22" i="150"/>
  <c r="F22" i="70"/>
  <c r="F22" i="83"/>
  <c r="F22" i="158"/>
  <c r="F19" i="81"/>
  <c r="F22" i="168"/>
  <c r="F22" i="167"/>
  <c r="F19" i="158"/>
  <c r="F22" i="34"/>
  <c r="F22" i="103"/>
  <c r="F19" i="109"/>
  <c r="F19" i="123"/>
  <c r="F22" i="171"/>
  <c r="F22" i="78"/>
  <c r="T42" i="33"/>
  <c r="T42" i="23"/>
  <c r="T42" i="59"/>
  <c r="T42" i="89"/>
  <c r="T42" i="105"/>
  <c r="T42" i="75"/>
  <c r="T42" i="123"/>
  <c r="T42" i="90"/>
  <c r="T42" i="86"/>
  <c r="T42" i="155"/>
  <c r="T42" i="50"/>
  <c r="T42" i="167"/>
  <c r="T42" i="97"/>
  <c r="T42" i="15"/>
  <c r="T22" i="49" l="1"/>
  <c r="T22" i="106"/>
  <c r="M19" i="77"/>
  <c r="T19" i="157"/>
  <c r="T22" i="139"/>
  <c r="T22" i="72"/>
  <c r="T22" i="120"/>
  <c r="T22" i="90"/>
  <c r="T22" i="37"/>
  <c r="T19" i="155"/>
  <c r="M19" i="76"/>
  <c r="M19" i="87"/>
  <c r="M19" i="105"/>
  <c r="M19" i="112"/>
  <c r="F42" i="91"/>
  <c r="F42" i="52"/>
  <c r="M22" i="123"/>
  <c r="M19" i="92"/>
  <c r="F42" i="120"/>
  <c r="F42" i="42"/>
  <c r="F19" i="120"/>
  <c r="F42" i="85"/>
  <c r="F19" i="155"/>
  <c r="M22" i="166"/>
  <c r="M19" i="95"/>
  <c r="F42" i="22"/>
  <c r="F42" i="12"/>
  <c r="M19" i="99"/>
  <c r="F42" i="103"/>
  <c r="F42" i="150"/>
  <c r="M22" i="137"/>
  <c r="T19" i="159"/>
  <c r="T22" i="86"/>
  <c r="T42" i="78"/>
  <c r="T42" i="51"/>
  <c r="T42" i="109"/>
  <c r="T42" i="32"/>
  <c r="T42" i="115"/>
  <c r="T42" i="25"/>
  <c r="T42" i="108"/>
  <c r="T22" i="123"/>
  <c r="T22" i="140"/>
  <c r="T42" i="37"/>
  <c r="M19" i="96"/>
  <c r="M22" i="150"/>
  <c r="M22" i="83"/>
  <c r="F42" i="69"/>
  <c r="M22" i="70"/>
  <c r="M22" i="140"/>
  <c r="F19" i="112"/>
  <c r="M19" i="150"/>
  <c r="F42" i="92"/>
  <c r="M19" i="121"/>
  <c r="F42" i="101"/>
  <c r="M22" i="108"/>
  <c r="F42" i="89"/>
  <c r="F22" i="123"/>
  <c r="F42" i="77"/>
  <c r="M22" i="34"/>
  <c r="M22" i="167"/>
  <c r="F42" i="123"/>
  <c r="F19" i="95"/>
  <c r="M19" i="139"/>
  <c r="T22" i="87"/>
  <c r="T22" i="93"/>
  <c r="T22" i="69"/>
  <c r="T22" i="9"/>
  <c r="T22" i="44"/>
  <c r="F42" i="33"/>
  <c r="F42" i="83"/>
  <c r="F19" i="121"/>
  <c r="F42" i="157"/>
  <c r="F42" i="112"/>
  <c r="F42" i="96"/>
  <c r="F42" i="75"/>
  <c r="F42" i="102"/>
  <c r="F42" i="93"/>
  <c r="F22" i="37"/>
  <c r="F42" i="71"/>
  <c r="T22" i="78"/>
  <c r="T22" i="34"/>
  <c r="T22" i="166"/>
  <c r="T19" i="169"/>
  <c r="T22" i="112"/>
  <c r="T22" i="108"/>
  <c r="T22" i="169"/>
  <c r="T22" i="8"/>
  <c r="T22" i="115"/>
  <c r="F22" i="114"/>
  <c r="F42" i="108"/>
  <c r="M19" i="103"/>
  <c r="M19" i="91"/>
  <c r="F42" i="114"/>
  <c r="M22" i="87"/>
  <c r="F22" i="72"/>
  <c r="M19" i="80"/>
  <c r="F42" i="88"/>
  <c r="F42" i="111"/>
  <c r="F22" i="49"/>
  <c r="M19" i="90"/>
  <c r="M22" i="81"/>
  <c r="M22" i="170"/>
  <c r="F42" i="156"/>
  <c r="M22" i="78"/>
  <c r="M19" i="108"/>
  <c r="F42" i="50"/>
  <c r="F42" i="49"/>
  <c r="M19" i="82"/>
  <c r="M19" i="115"/>
  <c r="F22" i="86"/>
  <c r="M19" i="37"/>
  <c r="F19" i="157"/>
  <c r="M22" i="37"/>
  <c r="F19" i="159"/>
  <c r="T22" i="167"/>
  <c r="T22" i="70"/>
  <c r="T22" i="170"/>
  <c r="T22" i="95"/>
  <c r="T42" i="81"/>
  <c r="T19" i="80"/>
  <c r="T42" i="41"/>
  <c r="M22" i="114"/>
  <c r="M22" i="111"/>
  <c r="M19" i="140"/>
  <c r="F22" i="87"/>
  <c r="M22" i="72"/>
  <c r="F19" i="80"/>
  <c r="F22" i="120"/>
  <c r="F22" i="115"/>
  <c r="F22" i="8"/>
  <c r="F42" i="169"/>
  <c r="F22" i="139"/>
  <c r="M19" i="93"/>
  <c r="F42" i="70"/>
  <c r="M22" i="49"/>
  <c r="M22" i="121"/>
  <c r="F42" i="59"/>
  <c r="F42" i="118"/>
  <c r="M22" i="110"/>
  <c r="F42" i="39"/>
  <c r="F19" i="115"/>
  <c r="M22" i="86"/>
  <c r="F42" i="98"/>
  <c r="F42" i="51"/>
  <c r="M22" i="68"/>
  <c r="F42" i="99"/>
  <c r="F42" i="115"/>
  <c r="F42" i="86"/>
  <c r="T19" i="158"/>
  <c r="T22" i="91"/>
  <c r="T22" i="75"/>
  <c r="T22" i="124"/>
  <c r="T22" i="111"/>
  <c r="T22" i="157"/>
  <c r="T42" i="28"/>
  <c r="T42" i="124"/>
  <c r="T42" i="106"/>
  <c r="T19" i="170"/>
  <c r="T42" i="76"/>
  <c r="F42" i="159"/>
  <c r="F42" i="105"/>
  <c r="F42" i="76"/>
  <c r="F42" i="63"/>
  <c r="M22" i="120"/>
  <c r="M22" i="115"/>
  <c r="M22" i="8"/>
  <c r="M22" i="139"/>
  <c r="F42" i="87"/>
  <c r="M22" i="103"/>
  <c r="M19" i="170"/>
  <c r="F42" i="97"/>
  <c r="F42" i="32"/>
  <c r="M19" i="97"/>
  <c r="F22" i="9"/>
  <c r="F42" i="82"/>
  <c r="T22" i="96"/>
  <c r="T22" i="158"/>
  <c r="T22" i="150"/>
  <c r="T22" i="85"/>
  <c r="T22" i="81"/>
  <c r="T22" i="77"/>
  <c r="F22" i="69"/>
  <c r="F42" i="67"/>
  <c r="M22" i="122"/>
  <c r="F22" i="112"/>
  <c r="M22" i="44"/>
  <c r="M19" i="52"/>
  <c r="F42" i="139"/>
  <c r="F42" i="9"/>
  <c r="M22" i="90"/>
  <c r="M19" i="109"/>
  <c r="F22" i="157"/>
  <c r="F19" i="170"/>
  <c r="F42" i="8"/>
  <c r="M19" i="111"/>
  <c r="F22" i="95"/>
  <c r="F42" i="35"/>
  <c r="F22" i="91"/>
  <c r="M19" i="65"/>
  <c r="F22" i="96"/>
  <c r="F42" i="38"/>
  <c r="F42" i="15"/>
  <c r="M19" i="167"/>
  <c r="F22" i="92"/>
  <c r="M22" i="106"/>
  <c r="F42" i="28"/>
  <c r="M22" i="9"/>
  <c r="F42" i="41"/>
  <c r="T22" i="83"/>
  <c r="T22" i="80"/>
  <c r="M22" i="69"/>
  <c r="M22" i="99"/>
  <c r="F42" i="95"/>
  <c r="F19" i="169"/>
  <c r="M22" i="112"/>
  <c r="F42" i="155"/>
  <c r="F22" i="44"/>
  <c r="M19" i="75"/>
  <c r="M19" i="122"/>
  <c r="M19" i="83"/>
  <c r="M19" i="44"/>
  <c r="F22" i="33"/>
  <c r="F22" i="90"/>
  <c r="F42" i="72"/>
  <c r="F19" i="111"/>
  <c r="M22" i="95"/>
  <c r="F42" i="121"/>
  <c r="M22" i="91"/>
  <c r="F19" i="65"/>
  <c r="M22" i="96"/>
  <c r="F19" i="167"/>
  <c r="M22" i="92"/>
  <c r="F22" i="106"/>
  <c r="F42" i="78"/>
  <c r="F42" i="29"/>
  <c r="T42" i="169"/>
  <c r="T22" i="109"/>
  <c r="T22" i="122"/>
  <c r="T19" i="156"/>
  <c r="T19" i="171"/>
  <c r="T22" i="102"/>
  <c r="T22" i="76"/>
  <c r="T22" i="121"/>
  <c r="F19" i="75"/>
  <c r="F19" i="122"/>
  <c r="F19" i="83"/>
  <c r="F42" i="21"/>
  <c r="F19" i="44"/>
  <c r="M22" i="33"/>
  <c r="F42" i="124"/>
  <c r="F22" i="109"/>
  <c r="F22" i="93"/>
  <c r="M19" i="78"/>
  <c r="F42" i="48"/>
  <c r="F42" i="44"/>
  <c r="F22" i="124"/>
  <c r="F42" i="47"/>
  <c r="F42" i="19"/>
  <c r="F42" i="140"/>
  <c r="M19" i="69"/>
  <c r="M19" i="64"/>
  <c r="F42" i="24"/>
  <c r="T22" i="99"/>
  <c r="T22" i="137"/>
  <c r="M19" i="35"/>
  <c r="F22" i="102"/>
  <c r="M19" i="49"/>
  <c r="M19" i="102"/>
  <c r="F42" i="17"/>
  <c r="M19" i="166"/>
  <c r="M19" i="114"/>
  <c r="M22" i="76"/>
  <c r="F42" i="37"/>
  <c r="M19" i="124"/>
  <c r="M19" i="106"/>
  <c r="M22" i="109"/>
  <c r="M22" i="93"/>
  <c r="F19" i="78"/>
  <c r="M19" i="137"/>
  <c r="F22" i="75"/>
  <c r="F22" i="77"/>
  <c r="F42" i="110"/>
  <c r="M22" i="124"/>
  <c r="M19" i="85"/>
  <c r="F22" i="169"/>
  <c r="F22" i="159"/>
  <c r="M19" i="86"/>
  <c r="F19" i="72"/>
  <c r="F19" i="69"/>
  <c r="F19" i="64"/>
  <c r="F42" i="20"/>
  <c r="T22" i="168"/>
  <c r="T22" i="110"/>
  <c r="T22" i="35"/>
  <c r="T22" i="68"/>
  <c r="F19" i="35"/>
  <c r="M22" i="102"/>
  <c r="F42" i="64"/>
  <c r="F19" i="49"/>
  <c r="F19" i="102"/>
  <c r="F42" i="30"/>
  <c r="F19" i="114"/>
  <c r="F22" i="76"/>
  <c r="F22" i="85"/>
  <c r="M19" i="68"/>
  <c r="F22" i="80"/>
  <c r="F42" i="65"/>
  <c r="M22" i="35"/>
  <c r="F42" i="119"/>
  <c r="F42" i="60"/>
  <c r="F19" i="124"/>
  <c r="F19" i="106"/>
  <c r="F42" i="68"/>
  <c r="F42" i="23"/>
  <c r="F19" i="137"/>
  <c r="M22" i="75"/>
  <c r="F42" i="109"/>
  <c r="F19" i="85"/>
  <c r="F42" i="31"/>
  <c r="F42" i="90"/>
  <c r="F19" i="86"/>
  <c r="M19" i="72"/>
  <c r="F42" i="137"/>
  <c r="F42" i="25"/>
  <c r="T22" i="171"/>
  <c r="T22" i="103"/>
  <c r="T19" i="119"/>
  <c r="T19" i="168"/>
  <c r="T22" i="156"/>
  <c r="T22" i="119"/>
  <c r="T22" i="155"/>
  <c r="F42" i="18"/>
  <c r="F42" i="122"/>
  <c r="M22" i="85"/>
  <c r="F19" i="68"/>
  <c r="M22" i="80"/>
  <c r="F19" i="171"/>
  <c r="F22" i="35"/>
  <c r="M19" i="81"/>
  <c r="M19" i="120"/>
  <c r="F42" i="80"/>
  <c r="F42" i="158"/>
  <c r="F22" i="166"/>
  <c r="M19" i="123"/>
  <c r="F22" i="137"/>
  <c r="F42" i="167"/>
  <c r="F19" i="47"/>
  <c r="F19" i="48"/>
  <c r="T42" i="27"/>
  <c r="M42" i="16"/>
  <c r="M42" i="27"/>
  <c r="T42" i="13"/>
  <c r="M42" i="13"/>
  <c r="M42" i="14"/>
  <c r="F42" i="166" l="1"/>
  <c r="T19" i="106"/>
  <c r="M42" i="55"/>
  <c r="T19" i="102"/>
  <c r="T19" i="44"/>
  <c r="M19" i="47"/>
  <c r="T19" i="166"/>
  <c r="T19" i="93"/>
  <c r="T19" i="109"/>
  <c r="T19" i="87"/>
  <c r="T19" i="122"/>
  <c r="T19" i="35"/>
  <c r="T19" i="137"/>
  <c r="F42" i="62"/>
  <c r="T19" i="78"/>
  <c r="M19" i="48"/>
  <c r="T19" i="124"/>
  <c r="T19" i="77"/>
  <c r="T19" i="140"/>
  <c r="T19" i="75"/>
  <c r="T19" i="86"/>
  <c r="T19" i="103"/>
  <c r="T19" i="83"/>
  <c r="T19" i="96"/>
  <c r="T19" i="49"/>
  <c r="T19" i="95"/>
  <c r="T19" i="90"/>
  <c r="T19" i="72"/>
  <c r="T19" i="68"/>
  <c r="T19" i="97"/>
  <c r="T19" i="91"/>
  <c r="T19" i="65"/>
  <c r="T19" i="121"/>
  <c r="T19" i="76"/>
  <c r="T19" i="37"/>
  <c r="F42" i="171"/>
  <c r="T19" i="120"/>
  <c r="F19" i="77"/>
  <c r="T19" i="82"/>
  <c r="T19" i="108"/>
  <c r="T19" i="99"/>
  <c r="T19" i="111"/>
  <c r="T19" i="85"/>
  <c r="F42" i="58"/>
  <c r="T19" i="92"/>
  <c r="M19" i="8"/>
  <c r="T19" i="115"/>
  <c r="F42" i="57"/>
  <c r="T19" i="81"/>
  <c r="T19" i="123"/>
  <c r="F42" i="168"/>
  <c r="T19" i="52"/>
  <c r="T19" i="139"/>
  <c r="F19" i="8"/>
  <c r="T19" i="167"/>
  <c r="F42" i="34"/>
  <c r="T19" i="112"/>
  <c r="T19" i="105"/>
  <c r="T42" i="55"/>
  <c r="T19" i="64"/>
  <c r="T19" i="69"/>
  <c r="T19" i="150"/>
  <c r="T19" i="114"/>
  <c r="T42" i="16"/>
  <c r="F42" i="13"/>
  <c r="M42" i="26"/>
  <c r="F42" i="27"/>
  <c r="F42" i="55" l="1"/>
  <c r="T19" i="47"/>
  <c r="F42" i="36"/>
  <c r="X42" i="36" s="1"/>
  <c r="X43" i="36"/>
  <c r="M42" i="11"/>
  <c r="T19" i="48"/>
  <c r="T19" i="8"/>
  <c r="T42" i="14"/>
  <c r="F42" i="14"/>
  <c r="F42" i="16"/>
  <c r="T42" i="26"/>
  <c r="T42" i="11" l="1"/>
  <c r="F42" i="26"/>
  <c r="F42" i="11" l="1"/>
  <c r="F19" i="98" l="1"/>
  <c r="M19" i="98" l="1"/>
  <c r="T19" i="98" l="1"/>
  <c r="F19" i="63" l="1"/>
  <c r="F19" i="118"/>
  <c r="M19" i="63" l="1"/>
  <c r="M19" i="88"/>
  <c r="M19" i="118"/>
  <c r="F19" i="88"/>
  <c r="T19" i="63" l="1"/>
  <c r="T19" i="88"/>
  <c r="T19" i="118"/>
  <c r="F22" i="98" l="1"/>
  <c r="T22" i="98" l="1"/>
  <c r="M22" i="98"/>
  <c r="T22" i="97" l="1"/>
  <c r="M22" i="97"/>
  <c r="F22" i="97"/>
  <c r="T22" i="31" l="1"/>
  <c r="F22" i="31"/>
  <c r="F22" i="48"/>
  <c r="F22" i="65"/>
  <c r="M22" i="31"/>
  <c r="F22" i="64"/>
  <c r="M22" i="48" l="1"/>
  <c r="T22" i="47"/>
  <c r="T22" i="48"/>
  <c r="T22" i="50"/>
  <c r="F22" i="47"/>
  <c r="T22" i="64"/>
  <c r="M22" i="47"/>
  <c r="F22" i="50"/>
  <c r="M22" i="65"/>
  <c r="M22" i="64"/>
  <c r="M22" i="50"/>
  <c r="T22" i="65"/>
  <c r="F22" i="55" l="1"/>
  <c r="M22" i="55"/>
  <c r="T22" i="55" l="1"/>
  <c r="F22" i="105" l="1"/>
  <c r="T22" i="105" l="1"/>
  <c r="M22" i="105"/>
  <c r="F22" i="52" l="1"/>
  <c r="F22" i="42"/>
  <c r="F22" i="51"/>
  <c r="F22" i="41"/>
  <c r="T22" i="41" l="1"/>
  <c r="M22" i="51"/>
  <c r="T22" i="42"/>
  <c r="M22" i="42"/>
  <c r="M22" i="41"/>
  <c r="T22" i="36"/>
  <c r="T22" i="51"/>
  <c r="M22" i="36"/>
  <c r="M22" i="52"/>
  <c r="F22" i="36"/>
  <c r="T22" i="52"/>
  <c r="X23" i="36" l="1"/>
  <c r="X22" i="36"/>
  <c r="F22" i="32"/>
  <c r="T22" i="101"/>
  <c r="T22" i="32" l="1"/>
  <c r="F22" i="101"/>
  <c r="F22" i="88"/>
  <c r="M22" i="32"/>
  <c r="M22" i="101"/>
  <c r="T22" i="88" l="1"/>
  <c r="M22" i="88"/>
  <c r="F22" i="82" l="1"/>
  <c r="T22" i="82" l="1"/>
  <c r="M22" i="82"/>
  <c r="M22" i="160" l="1"/>
  <c r="F22" i="160"/>
  <c r="T22" i="160" l="1"/>
  <c r="F22" i="63" l="1"/>
  <c r="T22" i="63" l="1"/>
  <c r="T22" i="118"/>
  <c r="F22" i="118"/>
  <c r="M22" i="118"/>
  <c r="M22" i="63"/>
  <c r="M19" i="9" l="1"/>
  <c r="F19" i="9"/>
  <c r="M19" i="160" l="1"/>
  <c r="F19" i="32"/>
  <c r="T19" i="9"/>
  <c r="M19" i="32" l="1"/>
  <c r="T19" i="160"/>
  <c r="F19" i="160"/>
  <c r="T19" i="32" l="1"/>
  <c r="M19" i="33" l="1"/>
  <c r="F19" i="33"/>
  <c r="M19" i="34" l="1"/>
  <c r="T19" i="33"/>
  <c r="F19" i="34"/>
  <c r="F19" i="31" l="1"/>
  <c r="T19" i="34"/>
  <c r="M19" i="31" l="1"/>
  <c r="T19" i="31" l="1"/>
  <c r="F19" i="89" l="1"/>
  <c r="F19" i="60" l="1"/>
  <c r="M19" i="89"/>
  <c r="T19" i="89" l="1"/>
  <c r="M19" i="60"/>
  <c r="M19" i="59"/>
  <c r="F19" i="59"/>
  <c r="T19" i="60" l="1"/>
  <c r="T19" i="59"/>
  <c r="F19" i="62" l="1"/>
  <c r="M19" i="62" l="1"/>
  <c r="T19" i="62" l="1"/>
  <c r="F22" i="12" l="1"/>
  <c r="F22" i="17"/>
  <c r="M22" i="17" l="1"/>
  <c r="F22" i="16"/>
  <c r="T22" i="17"/>
  <c r="M22" i="12"/>
  <c r="T22" i="12"/>
  <c r="F22" i="14"/>
  <c r="T22" i="62"/>
  <c r="F22" i="62"/>
  <c r="M22" i="62"/>
  <c r="T22" i="58"/>
  <c r="F22" i="59"/>
  <c r="T22" i="89" l="1"/>
  <c r="T22" i="18"/>
  <c r="T22" i="71"/>
  <c r="T22" i="60"/>
  <c r="F22" i="89"/>
  <c r="M22" i="89"/>
  <c r="M22" i="59"/>
  <c r="F22" i="58"/>
  <c r="M22" i="58"/>
  <c r="F22" i="22"/>
  <c r="F22" i="60"/>
  <c r="F22" i="18"/>
  <c r="F22" i="27"/>
  <c r="F22" i="21"/>
  <c r="F22" i="20"/>
  <c r="M22" i="60"/>
  <c r="F22" i="71"/>
  <c r="M22" i="18"/>
  <c r="F22" i="28"/>
  <c r="M22" i="71"/>
  <c r="T22" i="59"/>
  <c r="F22" i="13"/>
  <c r="F22" i="26"/>
  <c r="T22" i="28"/>
  <c r="T22" i="15"/>
  <c r="T22" i="22"/>
  <c r="F22" i="39"/>
  <c r="F22" i="23"/>
  <c r="F22" i="38"/>
  <c r="F22" i="67"/>
  <c r="T22" i="24" l="1"/>
  <c r="M22" i="20"/>
  <c r="M22" i="39"/>
  <c r="T22" i="16"/>
  <c r="M22" i="28"/>
  <c r="T22" i="38"/>
  <c r="M22" i="38"/>
  <c r="T22" i="23"/>
  <c r="F22" i="57"/>
  <c r="M22" i="22"/>
  <c r="M22" i="23"/>
  <c r="M22" i="57"/>
  <c r="M22" i="21"/>
  <c r="T22" i="39"/>
  <c r="M22" i="67"/>
  <c r="T22" i="30"/>
  <c r="T22" i="25"/>
  <c r="F22" i="30"/>
  <c r="T22" i="29"/>
  <c r="M22" i="30"/>
  <c r="F22" i="29"/>
  <c r="T22" i="67"/>
  <c r="T22" i="19"/>
  <c r="T22" i="21"/>
  <c r="F22" i="19"/>
  <c r="F22" i="15"/>
  <c r="M22" i="29"/>
  <c r="T22" i="20"/>
  <c r="F22" i="25"/>
  <c r="M22" i="14"/>
  <c r="M22" i="19"/>
  <c r="F22" i="24"/>
  <c r="M22" i="15"/>
  <c r="T22" i="57"/>
  <c r="M22" i="25"/>
  <c r="M22" i="24"/>
  <c r="M22" i="16"/>
  <c r="F22" i="11" l="1"/>
  <c r="T22" i="14"/>
  <c r="M22" i="13"/>
  <c r="M22" i="27"/>
  <c r="M22" i="26"/>
  <c r="T22" i="13" l="1"/>
  <c r="T22" i="26"/>
  <c r="T22" i="27"/>
  <c r="M22" i="11" l="1"/>
  <c r="T22" i="11" l="1"/>
  <c r="F19" i="39" l="1"/>
  <c r="F19" i="71"/>
  <c r="F19" i="26"/>
  <c r="F19" i="28"/>
  <c r="F19" i="12"/>
  <c r="F19" i="25"/>
  <c r="F19" i="58"/>
  <c r="F19" i="38"/>
  <c r="F19" i="27"/>
  <c r="F19" i="70"/>
  <c r="F19" i="51"/>
  <c r="F19" i="42"/>
  <c r="F19" i="23"/>
  <c r="F19" i="16"/>
  <c r="F19" i="18"/>
  <c r="F19" i="14"/>
  <c r="F19" i="22"/>
  <c r="F19" i="29"/>
  <c r="F19" i="21"/>
  <c r="F19" i="67"/>
  <c r="F19" i="55" l="1"/>
  <c r="M19" i="16"/>
  <c r="M19" i="70"/>
  <c r="M19" i="38"/>
  <c r="M19" i="22"/>
  <c r="M19" i="28"/>
  <c r="M19" i="71"/>
  <c r="M19" i="55"/>
  <c r="M19" i="67"/>
  <c r="M19" i="27"/>
  <c r="M19" i="58"/>
  <c r="M19" i="12"/>
  <c r="M19" i="26"/>
  <c r="M19" i="39"/>
  <c r="M19" i="30"/>
  <c r="M19" i="110"/>
  <c r="F19" i="30"/>
  <c r="F19" i="110"/>
  <c r="M19" i="18"/>
  <c r="M19" i="42"/>
  <c r="M19" i="36"/>
  <c r="M19" i="25"/>
  <c r="M19" i="24"/>
  <c r="M19" i="41"/>
  <c r="M19" i="11"/>
  <c r="M19" i="29"/>
  <c r="M19" i="13"/>
  <c r="M19" i="14"/>
  <c r="F19" i="36"/>
  <c r="F19" i="24"/>
  <c r="F19" i="41"/>
  <c r="F19" i="11"/>
  <c r="F19" i="13"/>
  <c r="M19" i="23"/>
  <c r="M19" i="57"/>
  <c r="M19" i="51"/>
  <c r="M19" i="15"/>
  <c r="M19" i="21"/>
  <c r="M19" i="20"/>
  <c r="M19" i="17"/>
  <c r="M19" i="50"/>
  <c r="M19" i="101"/>
  <c r="M19" i="19"/>
  <c r="F19" i="15"/>
  <c r="F19" i="20"/>
  <c r="F19" i="17"/>
  <c r="F19" i="50"/>
  <c r="F19" i="101"/>
  <c r="F19" i="19"/>
  <c r="F19" i="57"/>
  <c r="X20" i="36"/>
  <c r="T19" i="41" l="1"/>
  <c r="T19" i="71"/>
  <c r="T19" i="16"/>
  <c r="T19" i="57"/>
  <c r="T19" i="55"/>
  <c r="T19" i="28"/>
  <c r="T19" i="24"/>
  <c r="T19" i="21"/>
  <c r="T19" i="17"/>
  <c r="T19" i="12"/>
  <c r="T19" i="13"/>
  <c r="T19" i="20"/>
  <c r="T19" i="110"/>
  <c r="T19" i="36"/>
  <c r="X19" i="36" s="1"/>
  <c r="T19" i="70"/>
  <c r="T19" i="67"/>
  <c r="T19" i="11"/>
  <c r="T19" i="27"/>
  <c r="T19" i="38"/>
  <c r="T19" i="50"/>
  <c r="T19" i="25"/>
  <c r="T19" i="23"/>
  <c r="T19" i="51"/>
  <c r="T19" i="26"/>
  <c r="T19" i="18"/>
  <c r="T19" i="58"/>
  <c r="T19" i="22"/>
  <c r="T19" i="30"/>
  <c r="T19" i="14"/>
  <c r="T19" i="42"/>
  <c r="T19" i="19"/>
  <c r="T19" i="101"/>
  <c r="T19" i="15"/>
  <c r="T19" i="29"/>
  <c r="T19" i="39"/>
  <c r="L25" i="170" l="1"/>
  <c r="E25" i="170"/>
  <c r="S25" i="170" l="1"/>
  <c r="L25" i="167" l="1"/>
  <c r="L25" i="171"/>
  <c r="L25" i="91"/>
  <c r="L25" i="139"/>
  <c r="L25" i="166"/>
  <c r="L25" i="168"/>
  <c r="L25" i="169"/>
  <c r="L25" i="158"/>
  <c r="L25" i="157"/>
  <c r="L25" i="137"/>
  <c r="E25" i="139"/>
  <c r="S25" i="169" l="1"/>
  <c r="S25" i="137"/>
  <c r="S25" i="168"/>
  <c r="S25" i="157"/>
  <c r="S25" i="91"/>
  <c r="E25" i="91"/>
  <c r="S25" i="171"/>
  <c r="E25" i="169"/>
  <c r="S25" i="167"/>
  <c r="E25" i="137"/>
  <c r="S25" i="139"/>
  <c r="S25" i="158"/>
  <c r="E25" i="168"/>
  <c r="E25" i="171"/>
  <c r="E25" i="157"/>
  <c r="S25" i="166"/>
  <c r="E25" i="166"/>
  <c r="E25" i="167"/>
  <c r="E25" i="158"/>
  <c r="L25" i="111" l="1"/>
  <c r="E25" i="111"/>
  <c r="S25" i="111" l="1"/>
  <c r="L25" i="68" l="1"/>
  <c r="L25" i="110"/>
  <c r="L25" i="88"/>
  <c r="E25" i="88"/>
  <c r="E25" i="110"/>
  <c r="S25" i="88" l="1"/>
  <c r="S25" i="68"/>
  <c r="E25" i="68"/>
  <c r="S25" i="110"/>
  <c r="L25" i="160" l="1"/>
  <c r="S25" i="160" l="1"/>
  <c r="E25" i="160"/>
  <c r="L25" i="115" l="1"/>
  <c r="L25" i="85"/>
  <c r="L25" i="123"/>
  <c r="L25" i="86"/>
  <c r="L25" i="103"/>
  <c r="L25" i="76"/>
  <c r="L25" i="98"/>
  <c r="L25" i="121"/>
  <c r="L25" i="140"/>
  <c r="L25" i="89"/>
  <c r="L25" i="150"/>
  <c r="L25" i="108"/>
  <c r="L25" i="105"/>
  <c r="L25" i="37"/>
  <c r="L25" i="122"/>
  <c r="L25" i="99"/>
  <c r="L25" i="8"/>
  <c r="L25" i="109"/>
  <c r="L25" i="101"/>
  <c r="L25" i="90"/>
  <c r="L25" i="67"/>
  <c r="L25" i="96"/>
  <c r="L25" i="124"/>
  <c r="L25" i="95"/>
  <c r="L25" i="9"/>
  <c r="L25" i="93"/>
  <c r="L25" i="106"/>
  <c r="L25" i="120"/>
  <c r="L25" i="82"/>
  <c r="L25" i="87"/>
  <c r="L25" i="92"/>
  <c r="L25" i="97"/>
  <c r="L25" i="114"/>
  <c r="L25" i="81"/>
  <c r="L25" i="83"/>
  <c r="L25" i="112"/>
  <c r="L25" i="155"/>
  <c r="L25" i="78"/>
  <c r="L25" i="156"/>
  <c r="L25" i="72"/>
  <c r="L25" i="159"/>
  <c r="L25" i="102"/>
  <c r="L25" i="80"/>
  <c r="E25" i="155"/>
  <c r="E25" i="106"/>
  <c r="E25" i="86"/>
  <c r="E25" i="120"/>
  <c r="E25" i="80"/>
  <c r="E25" i="8"/>
  <c r="E25" i="92"/>
  <c r="E25" i="97"/>
  <c r="E25" i="72"/>
  <c r="E25" i="90"/>
  <c r="E25" i="96"/>
  <c r="E25" i="156"/>
  <c r="E25" i="101"/>
  <c r="E25" i="124"/>
  <c r="E25" i="93"/>
  <c r="E25" i="85"/>
  <c r="E25" i="99"/>
  <c r="E25" i="83"/>
  <c r="E25" i="112"/>
  <c r="E25" i="121"/>
  <c r="E25" i="89"/>
  <c r="E25" i="76"/>
  <c r="S25" i="123" l="1"/>
  <c r="S25" i="95"/>
  <c r="S25" i="81"/>
  <c r="S25" i="78"/>
  <c r="S25" i="108"/>
  <c r="S25" i="155"/>
  <c r="E25" i="95"/>
  <c r="E25" i="108"/>
  <c r="S25" i="99"/>
  <c r="S25" i="122"/>
  <c r="S25" i="72"/>
  <c r="S25" i="98"/>
  <c r="S25" i="121"/>
  <c r="S25" i="156"/>
  <c r="S25" i="67"/>
  <c r="S25" i="8"/>
  <c r="S25" i="37"/>
  <c r="S25" i="150"/>
  <c r="S25" i="87"/>
  <c r="E25" i="122"/>
  <c r="E25" i="150"/>
  <c r="E25" i="98"/>
  <c r="E25" i="123"/>
  <c r="S25" i="102"/>
  <c r="S25" i="109"/>
  <c r="S25" i="92"/>
  <c r="S25" i="82"/>
  <c r="S25" i="120"/>
  <c r="S25" i="106"/>
  <c r="S25" i="124"/>
  <c r="S25" i="159"/>
  <c r="S25" i="140"/>
  <c r="S25" i="80"/>
  <c r="S25" i="114"/>
  <c r="S25" i="101"/>
  <c r="S25" i="86"/>
  <c r="E25" i="102"/>
  <c r="E25" i="78"/>
  <c r="E25" i="81"/>
  <c r="E25" i="87"/>
  <c r="E25" i="109"/>
  <c r="E25" i="37"/>
  <c r="S25" i="89"/>
  <c r="S25" i="76"/>
  <c r="S25" i="83"/>
  <c r="S25" i="90"/>
  <c r="S25" i="9"/>
  <c r="S25" i="105"/>
  <c r="S25" i="93"/>
  <c r="S25" i="115"/>
  <c r="S25" i="103"/>
  <c r="S25" i="96"/>
  <c r="S25" i="97"/>
  <c r="E25" i="159"/>
  <c r="E25" i="114"/>
  <c r="E25" i="82"/>
  <c r="E25" i="9"/>
  <c r="E25" i="105"/>
  <c r="E25" i="140"/>
  <c r="E25" i="103"/>
  <c r="E25" i="115"/>
  <c r="S25" i="112"/>
  <c r="E25" i="67"/>
  <c r="S25" i="85"/>
  <c r="L25" i="35" l="1"/>
  <c r="S25" i="35" l="1"/>
  <c r="E25" i="35"/>
  <c r="L25" i="31" l="1"/>
  <c r="L25" i="48"/>
  <c r="L25" i="71"/>
  <c r="L25" i="25"/>
  <c r="L25" i="33"/>
  <c r="L25" i="47"/>
  <c r="L25" i="39"/>
  <c r="L25" i="18"/>
  <c r="L25" i="34"/>
  <c r="L25" i="60"/>
  <c r="L25" i="13"/>
  <c r="L25" i="38"/>
  <c r="L25" i="52"/>
  <c r="L25" i="28"/>
  <c r="L25" i="14"/>
  <c r="L25" i="19"/>
  <c r="L25" i="118"/>
  <c r="L25" i="32"/>
  <c r="L25" i="44"/>
  <c r="L25" i="49"/>
  <c r="L25" i="75"/>
  <c r="L25" i="50"/>
  <c r="L25" i="59"/>
  <c r="L25" i="70"/>
  <c r="L25" i="36"/>
  <c r="L25" i="16"/>
  <c r="L25" i="69"/>
  <c r="L25" i="65"/>
  <c r="L25" i="11"/>
  <c r="L25" i="58"/>
  <c r="L25" i="21"/>
  <c r="L25" i="119"/>
  <c r="L25" i="20"/>
  <c r="L25" i="42"/>
  <c r="L25" i="64"/>
  <c r="L25" i="63"/>
  <c r="L25" i="17"/>
  <c r="L25" i="62"/>
  <c r="L25" i="12"/>
  <c r="L25" i="57"/>
  <c r="L25" i="23"/>
  <c r="L25" i="30"/>
  <c r="L25" i="26"/>
  <c r="L25" i="77"/>
  <c r="L25" i="29"/>
  <c r="L25" i="15"/>
  <c r="L25" i="51"/>
  <c r="L25" i="24"/>
  <c r="L25" i="41"/>
  <c r="L25" i="22"/>
  <c r="L25" i="27"/>
  <c r="E25" i="34"/>
  <c r="E25" i="71"/>
  <c r="E25" i="38"/>
  <c r="E25" i="59"/>
  <c r="E25" i="49"/>
  <c r="E25" i="14"/>
  <c r="E25" i="27"/>
  <c r="E25" i="64"/>
  <c r="E25" i="77"/>
  <c r="E25" i="52"/>
  <c r="E25" i="63"/>
  <c r="E25" i="12"/>
  <c r="E25" i="32"/>
  <c r="E25" i="30"/>
  <c r="E25" i="25"/>
  <c r="E25" i="21"/>
  <c r="E25" i="51"/>
  <c r="W27" i="36"/>
  <c r="E25" i="62"/>
  <c r="E25" i="39"/>
  <c r="E25" i="60"/>
  <c r="E25" i="26"/>
  <c r="E25" i="28"/>
  <c r="E25" i="47"/>
  <c r="E25" i="75"/>
  <c r="E25" i="16"/>
  <c r="E25" i="20"/>
  <c r="E25" i="119"/>
  <c r="E25" i="36" l="1"/>
  <c r="S25" i="118"/>
  <c r="S25" i="23"/>
  <c r="S25" i="19"/>
  <c r="S25" i="12"/>
  <c r="S25" i="64"/>
  <c r="S25" i="57"/>
  <c r="S25" i="22"/>
  <c r="S25" i="28"/>
  <c r="S25" i="15"/>
  <c r="S25" i="58"/>
  <c r="E25" i="57"/>
  <c r="S25" i="60"/>
  <c r="S25" i="24"/>
  <c r="S25" i="17"/>
  <c r="S25" i="65"/>
  <c r="E25" i="118"/>
  <c r="S25" i="33"/>
  <c r="S25" i="20"/>
  <c r="S25" i="11"/>
  <c r="S25" i="51"/>
  <c r="S25" i="48"/>
  <c r="S25" i="14"/>
  <c r="S25" i="70"/>
  <c r="E25" i="11"/>
  <c r="S25" i="44"/>
  <c r="E25" i="22"/>
  <c r="L25" i="55"/>
  <c r="S25" i="31"/>
  <c r="S25" i="25"/>
  <c r="S25" i="36"/>
  <c r="E25" i="65"/>
  <c r="E25" i="19"/>
  <c r="E25" i="48"/>
  <c r="S25" i="69"/>
  <c r="S25" i="18"/>
  <c r="S25" i="63"/>
  <c r="S25" i="71"/>
  <c r="E25" i="70"/>
  <c r="S25" i="16"/>
  <c r="S25" i="26"/>
  <c r="S25" i="52"/>
  <c r="S25" i="38"/>
  <c r="E25" i="15"/>
  <c r="S25" i="119"/>
  <c r="S25" i="75"/>
  <c r="S25" i="30"/>
  <c r="S25" i="49"/>
  <c r="E25" i="41"/>
  <c r="E25" i="69"/>
  <c r="E25" i="44"/>
  <c r="E25" i="33"/>
  <c r="S25" i="39"/>
  <c r="S25" i="77"/>
  <c r="S25" i="27"/>
  <c r="S25" i="50"/>
  <c r="E25" i="31"/>
  <c r="S25" i="42"/>
  <c r="S25" i="21"/>
  <c r="S25" i="29"/>
  <c r="S25" i="59"/>
  <c r="S25" i="13"/>
  <c r="E25" i="29"/>
  <c r="E25" i="42"/>
  <c r="E25" i="13"/>
  <c r="S25" i="47"/>
  <c r="S25" i="62"/>
  <c r="S25" i="32"/>
  <c r="S25" i="34"/>
  <c r="E25" i="24"/>
  <c r="E25" i="23"/>
  <c r="E25" i="17"/>
  <c r="E25" i="58"/>
  <c r="E25" i="50"/>
  <c r="E25" i="18"/>
  <c r="S25" i="55" l="1"/>
  <c r="E25" i="55"/>
  <c r="W26" i="36"/>
  <c r="S25" i="41"/>
  <c r="W25" i="36"/>
  <c r="F25" i="170" l="1"/>
  <c r="F14" i="170" s="1"/>
  <c r="M25" i="170" l="1"/>
  <c r="T25" i="170" l="1"/>
  <c r="M14" i="170"/>
  <c r="T14" i="170" l="1"/>
  <c r="F25" i="168" l="1"/>
  <c r="F14" i="168" s="1"/>
  <c r="F25" i="169"/>
  <c r="F14" i="169" s="1"/>
  <c r="F25" i="167"/>
  <c r="F14" i="167" s="1"/>
  <c r="F25" i="171"/>
  <c r="F14" i="171" s="1"/>
  <c r="F25" i="157" l="1"/>
  <c r="F14" i="157" s="1"/>
  <c r="F25" i="159"/>
  <c r="F14" i="159" s="1"/>
  <c r="F25" i="37"/>
  <c r="F14" i="37" s="1"/>
  <c r="F25" i="83"/>
  <c r="F14" i="83" s="1"/>
  <c r="F25" i="68"/>
  <c r="F14" i="68" s="1"/>
  <c r="F25" i="80"/>
  <c r="F14" i="80" s="1"/>
  <c r="F25" i="137"/>
  <c r="F14" i="137" s="1"/>
  <c r="F25" i="103"/>
  <c r="F14" i="103" s="1"/>
  <c r="F25" i="91" l="1"/>
  <c r="F14" i="91" s="1"/>
  <c r="F25" i="102"/>
  <c r="F14" i="102" s="1"/>
  <c r="F25" i="124"/>
  <c r="F14" i="124" s="1"/>
  <c r="F25" i="89"/>
  <c r="F14" i="89" s="1"/>
  <c r="F25" i="139"/>
  <c r="F14" i="139" s="1"/>
  <c r="F25" i="86"/>
  <c r="F14" i="86" s="1"/>
  <c r="F25" i="106"/>
  <c r="F14" i="106" s="1"/>
  <c r="F25" i="99"/>
  <c r="F14" i="99" s="1"/>
  <c r="F25" i="166"/>
  <c r="F14" i="166" s="1"/>
  <c r="F25" i="140"/>
  <c r="F14" i="140" s="1"/>
  <c r="F25" i="92"/>
  <c r="F14" i="92" s="1"/>
  <c r="F25" i="114"/>
  <c r="F14" i="114" s="1"/>
  <c r="F25" i="150" l="1"/>
  <c r="F14" i="150" s="1"/>
  <c r="F25" i="98" l="1"/>
  <c r="F14" i="98" s="1"/>
  <c r="F25" i="63" l="1"/>
  <c r="F14" i="63" s="1"/>
  <c r="F25" i="118" l="1"/>
  <c r="F14" i="118" s="1"/>
  <c r="F25" i="34" l="1"/>
  <c r="F14" i="34" s="1"/>
  <c r="F25" i="97" l="1"/>
  <c r="F14" i="97" s="1"/>
  <c r="F25" i="85"/>
  <c r="F14" i="85" s="1"/>
  <c r="F25" i="105"/>
  <c r="F14" i="105" s="1"/>
  <c r="F25" i="52"/>
  <c r="F14" i="52" s="1"/>
  <c r="F25" i="9"/>
  <c r="F14" i="9" s="1"/>
  <c r="F25" i="158"/>
  <c r="F14" i="158" s="1"/>
  <c r="F25" i="123" l="1"/>
  <c r="F14" i="123" s="1"/>
  <c r="F25" i="121"/>
  <c r="F14" i="121" s="1"/>
  <c r="F25" i="95"/>
  <c r="F14" i="95" s="1"/>
  <c r="F25" i="75"/>
  <c r="F14" i="75" s="1"/>
  <c r="F25" i="72"/>
  <c r="F14" i="72" s="1"/>
  <c r="F25" i="160"/>
  <c r="F14" i="160" s="1"/>
  <c r="F25" i="88" l="1"/>
  <c r="F14" i="88" s="1"/>
  <c r="F25" i="59" l="1"/>
  <c r="F14" i="59" s="1"/>
  <c r="F25" i="60" l="1"/>
  <c r="F14" i="60" s="1"/>
  <c r="F25" i="62" l="1"/>
  <c r="F14" i="62" s="1"/>
  <c r="M25" i="157" l="1"/>
  <c r="M14" i="157" s="1"/>
  <c r="M25" i="171"/>
  <c r="M14" i="171" s="1"/>
  <c r="M25" i="158"/>
  <c r="M14" i="158" s="1"/>
  <c r="M25" i="159"/>
  <c r="M14" i="159" s="1"/>
  <c r="M25" i="169"/>
  <c r="M14" i="169" s="1"/>
  <c r="M25" i="168"/>
  <c r="M14" i="168" s="1"/>
  <c r="M25" i="160"/>
  <c r="M14" i="160" s="1"/>
  <c r="M25" i="140" l="1"/>
  <c r="M25" i="167"/>
  <c r="M25" i="137"/>
  <c r="M25" i="121"/>
  <c r="X27" i="36"/>
  <c r="M25" i="52"/>
  <c r="M25" i="91"/>
  <c r="M25" i="97"/>
  <c r="M25" i="37"/>
  <c r="M25" i="68"/>
  <c r="M25" i="63"/>
  <c r="M25" i="105"/>
  <c r="M25" i="166"/>
  <c r="M25" i="150"/>
  <c r="M25" i="75"/>
  <c r="M25" i="114"/>
  <c r="M25" i="103"/>
  <c r="M25" i="60"/>
  <c r="M25" i="118"/>
  <c r="M25" i="106"/>
  <c r="M25" i="83"/>
  <c r="M25" i="72"/>
  <c r="M25" i="99"/>
  <c r="M25" i="80"/>
  <c r="M25" i="124"/>
  <c r="M25" i="34"/>
  <c r="M25" i="92"/>
  <c r="M25" i="102"/>
  <c r="M25" i="59"/>
  <c r="M25" i="89"/>
  <c r="M25" i="85"/>
  <c r="M25" i="123"/>
  <c r="M25" i="86"/>
  <c r="M25" i="62"/>
  <c r="M25" i="88"/>
  <c r="M25" i="9"/>
  <c r="M25" i="95"/>
  <c r="M25" i="139"/>
  <c r="M25" i="98"/>
  <c r="T25" i="158"/>
  <c r="T14" i="158" s="1"/>
  <c r="T25" i="169"/>
  <c r="T14" i="169" s="1"/>
  <c r="T25" i="168"/>
  <c r="T14" i="168" s="1"/>
  <c r="T25" i="157"/>
  <c r="T14" i="157" s="1"/>
  <c r="T25" i="160"/>
  <c r="T14" i="160" s="1"/>
  <c r="T25" i="159"/>
  <c r="T14" i="159" s="1"/>
  <c r="T25" i="150" l="1"/>
  <c r="M14" i="62"/>
  <c r="M14" i="80"/>
  <c r="M14" i="166"/>
  <c r="T25" i="86"/>
  <c r="T25" i="62"/>
  <c r="T25" i="68"/>
  <c r="T25" i="83"/>
  <c r="M14" i="98"/>
  <c r="M14" i="86"/>
  <c r="M14" i="99"/>
  <c r="M14" i="105"/>
  <c r="T25" i="91"/>
  <c r="T25" i="137"/>
  <c r="T25" i="9"/>
  <c r="T25" i="52"/>
  <c r="M14" i="139"/>
  <c r="M14" i="123"/>
  <c r="M14" i="72"/>
  <c r="M14" i="121"/>
  <c r="M14" i="85"/>
  <c r="M14" i="83"/>
  <c r="M14" i="63"/>
  <c r="M14" i="137"/>
  <c r="T25" i="171"/>
  <c r="T14" i="171" s="1"/>
  <c r="T25" i="80"/>
  <c r="T25" i="97"/>
  <c r="T25" i="99"/>
  <c r="M14" i="95"/>
  <c r="M14" i="106"/>
  <c r="M14" i="167"/>
  <c r="T25" i="102"/>
  <c r="M14" i="118"/>
  <c r="M14" i="68"/>
  <c r="M14" i="140"/>
  <c r="T25" i="75"/>
  <c r="M14" i="89"/>
  <c r="M14" i="60"/>
  <c r="T25" i="59"/>
  <c r="M14" i="59"/>
  <c r="M14" i="103"/>
  <c r="M14" i="9"/>
  <c r="M14" i="102"/>
  <c r="M14" i="114"/>
  <c r="M14" i="37"/>
  <c r="T25" i="88"/>
  <c r="T25" i="121"/>
  <c r="T25" i="106"/>
  <c r="M14" i="92"/>
  <c r="M14" i="75"/>
  <c r="M14" i="97"/>
  <c r="T25" i="34"/>
  <c r="M14" i="34"/>
  <c r="M14" i="150"/>
  <c r="M14" i="91"/>
  <c r="T25" i="92"/>
  <c r="T25" i="139"/>
  <c r="T25" i="63"/>
  <c r="M14" i="88"/>
  <c r="M14" i="124"/>
  <c r="M14" i="52"/>
  <c r="T14" i="34" l="1"/>
  <c r="T14" i="59"/>
  <c r="T25" i="105"/>
  <c r="T14" i="91"/>
  <c r="T14" i="86"/>
  <c r="T14" i="139"/>
  <c r="T25" i="123"/>
  <c r="T14" i="102"/>
  <c r="T14" i="80"/>
  <c r="T25" i="103"/>
  <c r="T25" i="114"/>
  <c r="T14" i="92"/>
  <c r="T25" i="98"/>
  <c r="T25" i="37"/>
  <c r="T25" i="124"/>
  <c r="T14" i="106"/>
  <c r="T25" i="89"/>
  <c r="T14" i="121"/>
  <c r="T25" i="118"/>
  <c r="T14" i="88"/>
  <c r="T14" i="150"/>
  <c r="T25" i="85"/>
  <c r="T14" i="75"/>
  <c r="T14" i="83"/>
  <c r="T25" i="167"/>
  <c r="T25" i="140"/>
  <c r="T14" i="68"/>
  <c r="T14" i="99"/>
  <c r="T14" i="52"/>
  <c r="T14" i="62"/>
  <c r="T14" i="63"/>
  <c r="T25" i="72"/>
  <c r="T25" i="60"/>
  <c r="T14" i="97"/>
  <c r="T25" i="166"/>
  <c r="T14" i="9"/>
  <c r="T25" i="95"/>
  <c r="T14" i="137"/>
  <c r="T14" i="60" l="1"/>
  <c r="T14" i="85"/>
  <c r="T14" i="103"/>
  <c r="T14" i="72"/>
  <c r="T14" i="118"/>
  <c r="T14" i="123"/>
  <c r="T14" i="89"/>
  <c r="T14" i="124"/>
  <c r="T14" i="105"/>
  <c r="T14" i="95"/>
  <c r="T14" i="140"/>
  <c r="T14" i="37"/>
  <c r="T14" i="167"/>
  <c r="T14" i="98"/>
  <c r="T14" i="166"/>
  <c r="T14" i="114"/>
  <c r="T25" i="11" l="1"/>
  <c r="M25" i="11"/>
  <c r="F25" i="11"/>
  <c r="F14" i="11" s="1"/>
  <c r="M14" i="11" l="1"/>
  <c r="T14" i="11"/>
  <c r="F25" i="47" l="1"/>
  <c r="F14" i="47" s="1"/>
  <c r="F25" i="50"/>
  <c r="F14" i="50" s="1"/>
  <c r="T25" i="156"/>
  <c r="T14" i="156" s="1"/>
  <c r="M25" i="156"/>
  <c r="M14" i="156" s="1"/>
  <c r="F25" i="156"/>
  <c r="F14" i="156" s="1"/>
  <c r="F25" i="67"/>
  <c r="F14" i="67" s="1"/>
  <c r="F25" i="110"/>
  <c r="F14" i="110" s="1"/>
  <c r="T25" i="155"/>
  <c r="T14" i="155" s="1"/>
  <c r="M25" i="155"/>
  <c r="M14" i="155" s="1"/>
  <c r="F25" i="48"/>
  <c r="F14" i="48" s="1"/>
  <c r="F25" i="8"/>
  <c r="F14" i="8" s="1"/>
  <c r="M25" i="20"/>
  <c r="F25" i="90"/>
  <c r="F14" i="90" s="1"/>
  <c r="F25" i="20"/>
  <c r="F14" i="20" s="1"/>
  <c r="F25" i="13" l="1"/>
  <c r="F14" i="13" s="1"/>
  <c r="F25" i="33"/>
  <c r="F14" i="33" s="1"/>
  <c r="F25" i="155"/>
  <c r="F14" i="155" s="1"/>
  <c r="T25" i="57"/>
  <c r="F25" i="96"/>
  <c r="F14" i="96" s="1"/>
  <c r="M25" i="69"/>
  <c r="M25" i="57"/>
  <c r="F25" i="23"/>
  <c r="F14" i="23" s="1"/>
  <c r="M25" i="27"/>
  <c r="M25" i="41"/>
  <c r="M25" i="48"/>
  <c r="M25" i="33"/>
  <c r="F25" i="101"/>
  <c r="F14" i="101" s="1"/>
  <c r="F25" i="87"/>
  <c r="F14" i="87" s="1"/>
  <c r="T25" i="48"/>
  <c r="T25" i="33"/>
  <c r="M25" i="50"/>
  <c r="T25" i="58"/>
  <c r="F25" i="19"/>
  <c r="F14" i="19" s="1"/>
  <c r="F25" i="112"/>
  <c r="F14" i="112" s="1"/>
  <c r="F25" i="65"/>
  <c r="F14" i="65" s="1"/>
  <c r="M25" i="101"/>
  <c r="M25" i="87"/>
  <c r="F25" i="111"/>
  <c r="F14" i="111" s="1"/>
  <c r="F25" i="58"/>
  <c r="F14" i="58" s="1"/>
  <c r="T25" i="27"/>
  <c r="M25" i="13"/>
  <c r="M25" i="31"/>
  <c r="M25" i="111"/>
  <c r="M25" i="58"/>
  <c r="T25" i="50"/>
  <c r="F25" i="27"/>
  <c r="F14" i="27" s="1"/>
  <c r="F25" i="31"/>
  <c r="F14" i="31" s="1"/>
  <c r="M25" i="42"/>
  <c r="M25" i="110"/>
  <c r="X26" i="36"/>
  <c r="F25" i="36"/>
  <c r="T25" i="101"/>
  <c r="T25" i="23"/>
  <c r="T25" i="13"/>
  <c r="M14" i="20"/>
  <c r="M25" i="36"/>
  <c r="T25" i="110"/>
  <c r="T25" i="36"/>
  <c r="F25" i="22"/>
  <c r="F14" i="22" s="1"/>
  <c r="M25" i="90"/>
  <c r="M25" i="8"/>
  <c r="M25" i="67"/>
  <c r="F25" i="78"/>
  <c r="F14" i="78" s="1"/>
  <c r="T25" i="90"/>
  <c r="T25" i="8"/>
  <c r="M25" i="47"/>
  <c r="M25" i="77"/>
  <c r="M14" i="77" s="1"/>
  <c r="T25" i="87"/>
  <c r="F25" i="81"/>
  <c r="F14" i="81" s="1"/>
  <c r="F25" i="69"/>
  <c r="F14" i="69" s="1"/>
  <c r="F25" i="57"/>
  <c r="F14" i="57" s="1"/>
  <c r="M25" i="23"/>
  <c r="T25" i="67"/>
  <c r="T25" i="47"/>
  <c r="T25" i="20"/>
  <c r="F25" i="15"/>
  <c r="F14" i="15" s="1"/>
  <c r="F25" i="44"/>
  <c r="F14" i="44" s="1"/>
  <c r="F25" i="14"/>
  <c r="F14" i="14" s="1"/>
  <c r="F25" i="122"/>
  <c r="F14" i="122" s="1"/>
  <c r="F25" i="35"/>
  <c r="F14" i="35" s="1"/>
  <c r="T25" i="77"/>
  <c r="T14" i="77" s="1"/>
  <c r="F25" i="76" l="1"/>
  <c r="F14" i="76" s="1"/>
  <c r="F25" i="41"/>
  <c r="F14" i="41" s="1"/>
  <c r="F25" i="29"/>
  <c r="F14" i="29" s="1"/>
  <c r="F25" i="70"/>
  <c r="F14" i="70" s="1"/>
  <c r="F25" i="82"/>
  <c r="F14" i="82" s="1"/>
  <c r="F25" i="26"/>
  <c r="F14" i="26" s="1"/>
  <c r="F25" i="108"/>
  <c r="F14" i="108" s="1"/>
  <c r="F25" i="109"/>
  <c r="F14" i="109" s="1"/>
  <c r="F25" i="55"/>
  <c r="F14" i="55" s="1"/>
  <c r="F25" i="28"/>
  <c r="F14" i="28" s="1"/>
  <c r="T14" i="8"/>
  <c r="T25" i="22"/>
  <c r="M14" i="36"/>
  <c r="F25" i="115"/>
  <c r="F14" i="115" s="1"/>
  <c r="F14" i="36"/>
  <c r="X25" i="36"/>
  <c r="M14" i="58"/>
  <c r="T25" i="109"/>
  <c r="T25" i="16"/>
  <c r="M25" i="32"/>
  <c r="T14" i="90"/>
  <c r="M25" i="29"/>
  <c r="F25" i="42"/>
  <c r="F14" i="42" s="1"/>
  <c r="M25" i="115"/>
  <c r="M14" i="111"/>
  <c r="M25" i="30"/>
  <c r="T25" i="32"/>
  <c r="F25" i="71"/>
  <c r="F14" i="71" s="1"/>
  <c r="M25" i="17"/>
  <c r="M25" i="81"/>
  <c r="M25" i="51"/>
  <c r="T25" i="115"/>
  <c r="M14" i="110"/>
  <c r="M14" i="31"/>
  <c r="M25" i="19"/>
  <c r="T14" i="47"/>
  <c r="T25" i="81"/>
  <c r="F25" i="51"/>
  <c r="F14" i="51" s="1"/>
  <c r="T25" i="29"/>
  <c r="T14" i="13"/>
  <c r="M25" i="39"/>
  <c r="M14" i="42"/>
  <c r="M14" i="13"/>
  <c r="M14" i="87"/>
  <c r="T25" i="19"/>
  <c r="M14" i="33"/>
  <c r="M14" i="57"/>
  <c r="T14" i="67"/>
  <c r="M25" i="38"/>
  <c r="F25" i="24"/>
  <c r="F14" i="24" s="1"/>
  <c r="F25" i="120"/>
  <c r="F14" i="120" s="1"/>
  <c r="F25" i="39"/>
  <c r="F14" i="39" s="1"/>
  <c r="M14" i="101"/>
  <c r="T14" i="58"/>
  <c r="M14" i="48"/>
  <c r="M14" i="69"/>
  <c r="M14" i="23"/>
  <c r="M25" i="78"/>
  <c r="M25" i="24"/>
  <c r="M25" i="120"/>
  <c r="T25" i="39"/>
  <c r="M25" i="25"/>
  <c r="M25" i="65"/>
  <c r="M14" i="50"/>
  <c r="M14" i="41"/>
  <c r="T14" i="87"/>
  <c r="T25" i="78"/>
  <c r="T25" i="24"/>
  <c r="T25" i="120"/>
  <c r="F25" i="25"/>
  <c r="F14" i="25" s="1"/>
  <c r="T14" i="33"/>
  <c r="M14" i="27"/>
  <c r="M25" i="96"/>
  <c r="F25" i="77"/>
  <c r="F14" i="77" s="1"/>
  <c r="M14" i="67"/>
  <c r="T14" i="36"/>
  <c r="M25" i="122"/>
  <c r="T25" i="65"/>
  <c r="T14" i="48"/>
  <c r="T25" i="69"/>
  <c r="T25" i="96"/>
  <c r="M14" i="8"/>
  <c r="T14" i="110"/>
  <c r="M25" i="70"/>
  <c r="T14" i="101"/>
  <c r="M25" i="44"/>
  <c r="M25" i="108"/>
  <c r="T14" i="57"/>
  <c r="M25" i="26"/>
  <c r="M14" i="90"/>
  <c r="M25" i="15"/>
  <c r="T25" i="108"/>
  <c r="M25" i="112"/>
  <c r="F25" i="93"/>
  <c r="F14" i="93" s="1"/>
  <c r="T25" i="51"/>
  <c r="M25" i="35"/>
  <c r="M25" i="76"/>
  <c r="T25" i="70"/>
  <c r="M25" i="82"/>
  <c r="T25" i="112"/>
  <c r="M25" i="16"/>
  <c r="M25" i="93"/>
  <c r="T25" i="26"/>
  <c r="F25" i="38"/>
  <c r="M25" i="14"/>
  <c r="M14" i="47"/>
  <c r="M25" i="22"/>
  <c r="T25" i="76"/>
  <c r="T14" i="23"/>
  <c r="T25" i="82"/>
  <c r="T14" i="50"/>
  <c r="M25" i="109"/>
  <c r="T25" i="111"/>
  <c r="F25" i="16"/>
  <c r="F14" i="16" s="1"/>
  <c r="F25" i="32"/>
  <c r="F14" i="32" s="1"/>
  <c r="T14" i="20"/>
  <c r="T14" i="27"/>
  <c r="T25" i="15"/>
  <c r="F25" i="18"/>
  <c r="F14" i="18" s="1"/>
  <c r="T25" i="41" l="1"/>
  <c r="M14" i="76"/>
  <c r="T25" i="93"/>
  <c r="M14" i="65"/>
  <c r="T14" i="32"/>
  <c r="T25" i="14"/>
  <c r="M25" i="28"/>
  <c r="M14" i="14"/>
  <c r="M14" i="35"/>
  <c r="M14" i="25"/>
  <c r="F25" i="30"/>
  <c r="F14" i="30" s="1"/>
  <c r="M14" i="30"/>
  <c r="M25" i="21"/>
  <c r="M14" i="108"/>
  <c r="T14" i="96"/>
  <c r="T14" i="120"/>
  <c r="T14" i="39"/>
  <c r="M14" i="19"/>
  <c r="M14" i="32"/>
  <c r="T25" i="28"/>
  <c r="T14" i="26"/>
  <c r="M14" i="44"/>
  <c r="T14" i="69"/>
  <c r="T14" i="24"/>
  <c r="M14" i="120"/>
  <c r="T14" i="19"/>
  <c r="M14" i="115"/>
  <c r="T14" i="16"/>
  <c r="T25" i="12"/>
  <c r="T25" i="35"/>
  <c r="T14" i="51"/>
  <c r="T14" i="78"/>
  <c r="M14" i="24"/>
  <c r="T25" i="31"/>
  <c r="T25" i="42"/>
  <c r="T14" i="109"/>
  <c r="M25" i="55"/>
  <c r="T14" i="111"/>
  <c r="M14" i="70"/>
  <c r="T14" i="65"/>
  <c r="M14" i="78"/>
  <c r="T14" i="115"/>
  <c r="T25" i="55"/>
  <c r="M14" i="109"/>
  <c r="M14" i="112"/>
  <c r="M14" i="122"/>
  <c r="M25" i="12"/>
  <c r="M14" i="51"/>
  <c r="M14" i="93"/>
  <c r="T14" i="108"/>
  <c r="F25" i="12"/>
  <c r="F14" i="12" s="1"/>
  <c r="M14" i="39"/>
  <c r="M14" i="81"/>
  <c r="T14" i="82"/>
  <c r="M14" i="16"/>
  <c r="M14" i="15"/>
  <c r="T25" i="44"/>
  <c r="T25" i="25"/>
  <c r="F25" i="49"/>
  <c r="F14" i="49" s="1"/>
  <c r="M14" i="17"/>
  <c r="T25" i="119"/>
  <c r="T14" i="119" s="1"/>
  <c r="M25" i="119"/>
  <c r="M14" i="119" s="1"/>
  <c r="T14" i="112"/>
  <c r="M25" i="49"/>
  <c r="T14" i="29"/>
  <c r="T14" i="76"/>
  <c r="M14" i="82"/>
  <c r="M14" i="26"/>
  <c r="T25" i="122"/>
  <c r="M14" i="96"/>
  <c r="T25" i="49"/>
  <c r="M25" i="71"/>
  <c r="M14" i="29"/>
  <c r="T14" i="22"/>
  <c r="F25" i="64"/>
  <c r="F14" i="64" s="1"/>
  <c r="M14" i="22"/>
  <c r="T14" i="70"/>
  <c r="M25" i="18"/>
  <c r="M14" i="38"/>
  <c r="T14" i="81"/>
  <c r="T25" i="71"/>
  <c r="T14" i="15"/>
  <c r="F14" i="38"/>
  <c r="T14" i="41" l="1"/>
  <c r="F25" i="119"/>
  <c r="F14" i="119" s="1"/>
  <c r="T14" i="44"/>
  <c r="M14" i="12"/>
  <c r="M14" i="55"/>
  <c r="M25" i="64"/>
  <c r="T25" i="64"/>
  <c r="T14" i="42"/>
  <c r="M14" i="28"/>
  <c r="T14" i="31"/>
  <c r="M14" i="21"/>
  <c r="T14" i="14"/>
  <c r="T14" i="71"/>
  <c r="M14" i="49"/>
  <c r="M14" i="71"/>
  <c r="T14" i="55"/>
  <c r="T14" i="49"/>
  <c r="F25" i="21"/>
  <c r="F14" i="21" s="1"/>
  <c r="T14" i="93"/>
  <c r="M14" i="18"/>
  <c r="T14" i="35"/>
  <c r="T14" i="122"/>
  <c r="T25" i="38"/>
  <c r="T14" i="12"/>
  <c r="T14" i="28"/>
  <c r="T25" i="30"/>
  <c r="T25" i="18"/>
  <c r="T14" i="25"/>
  <c r="T25" i="17"/>
  <c r="F25" i="17"/>
  <c r="T14" i="18" l="1"/>
  <c r="T14" i="64"/>
  <c r="T14" i="38"/>
  <c r="T25" i="21"/>
  <c r="T14" i="30"/>
  <c r="M14" i="64"/>
  <c r="F14" i="17"/>
  <c r="T14" i="17"/>
  <c r="T14" i="21" l="1"/>
</calcChain>
</file>

<file path=xl/sharedStrings.xml><?xml version="1.0" encoding="utf-8"?>
<sst xmlns="http://schemas.openxmlformats.org/spreadsheetml/2006/main" count="21307" uniqueCount="283">
  <si>
    <t>(наименование медицинской организации)</t>
  </si>
  <si>
    <t xml:space="preserve"> (наименование страховой медицинской организации)</t>
  </si>
  <si>
    <t>Виды медицинской помощи</t>
  </si>
  <si>
    <t>№ стро-ки</t>
  </si>
  <si>
    <t>вызов</t>
  </si>
  <si>
    <t>3</t>
  </si>
  <si>
    <t>4</t>
  </si>
  <si>
    <t>5</t>
  </si>
  <si>
    <t xml:space="preserve"> -скорая медицинская помощь  </t>
  </si>
  <si>
    <t>случай госпитализации</t>
  </si>
  <si>
    <t>на оплату скорой медицинской помощи (за исключением специализированной (санитарно-авиационной) скорой медицинской помощи)</t>
  </si>
  <si>
    <t>финансирование процедуры тромболизиса</t>
  </si>
  <si>
    <t>случай тромболизиса</t>
  </si>
  <si>
    <t>высокотехнологичная медицинская помощь</t>
  </si>
  <si>
    <t>медицинская реабилитация</t>
  </si>
  <si>
    <t>посещение с профилакт. и иными целями</t>
  </si>
  <si>
    <t>посещение по неотлож. мед. помощи</t>
  </si>
  <si>
    <t>обращение по заболеванию</t>
  </si>
  <si>
    <t>- в стационарных условиях, в том числе:</t>
  </si>
  <si>
    <t>койко-день</t>
  </si>
  <si>
    <t>случай лечения</t>
  </si>
  <si>
    <t>1</t>
  </si>
  <si>
    <t>2</t>
  </si>
  <si>
    <t>Единица изме-рения</t>
  </si>
  <si>
    <t>Медицинская помощь в рамках территориальной программы обязательного медицинского страхования:</t>
  </si>
  <si>
    <t>-в амбулаторных условиях</t>
  </si>
  <si>
    <t>- в условиях дневных стационаров:</t>
  </si>
  <si>
    <t>Всего, в т.ч.</t>
  </si>
  <si>
    <t>обращение по заболеванию всего, в  т.ч.:</t>
  </si>
  <si>
    <t>Всего, в т.ч.:</t>
  </si>
  <si>
    <t>посещение с профилактическими и иными целями всего, в т.ч.:</t>
  </si>
  <si>
    <t>посещение по неотложной мед. помощи всего, в т.ч.:</t>
  </si>
  <si>
    <t xml:space="preserve">  обязательного медицинского страхования в Томской области</t>
  </si>
  <si>
    <r>
      <t xml:space="preserve">для лиц, застрахованных в  </t>
    </r>
    <r>
      <rPr>
        <b/>
        <sz val="18"/>
        <rFont val="Times New Roman"/>
        <family val="1"/>
        <charset val="204"/>
      </rPr>
      <t xml:space="preserve"> филиале АО "МАКС-М" в г.Томске</t>
    </r>
  </si>
  <si>
    <r>
      <t xml:space="preserve">для лиц, застрахованных в </t>
    </r>
    <r>
      <rPr>
        <b/>
        <sz val="18"/>
        <rFont val="Times New Roman"/>
        <family val="1"/>
        <charset val="204"/>
      </rPr>
      <t>филиале АО "Страховая компания "СОГАЗ-Мед"  в г.Томске</t>
    </r>
  </si>
  <si>
    <t>оплата по тарифам на посещение, на услугу</t>
  </si>
  <si>
    <t>оплата за счет подушевого норматива</t>
  </si>
  <si>
    <t>оплата в рамках полного тарифа</t>
  </si>
  <si>
    <t>Код МО/ссылка на лист</t>
  </si>
  <si>
    <t>Наименование МО</t>
  </si>
  <si>
    <t>онкология</t>
  </si>
  <si>
    <t>Объемы предоставления медицинской помощи по территориальной программе обязательного медицинского страхования</t>
  </si>
  <si>
    <r>
      <t>КСГ</t>
    </r>
    <r>
      <rPr>
        <sz val="16"/>
        <rFont val="Times New Roman"/>
        <family val="1"/>
        <charset val="204"/>
      </rPr>
      <t>, в т.ч.</t>
    </r>
  </si>
  <si>
    <t>Объёмы финансового обеспечения медицинской помощи по территориальной программе обязательного медицинского страхования, тыс. руб.</t>
  </si>
  <si>
    <t>Объёмы финансового обеспечения медицинской помощи по территориальной программе обязательного медицинского страхования (используется только в целях формирования заявок на авансирование оплаты медицинской помощи), тыс. руб.</t>
  </si>
  <si>
    <t>0385</t>
  </si>
  <si>
    <t>0004</t>
  </si>
  <si>
    <t>0010</t>
  </si>
  <si>
    <t>0013</t>
  </si>
  <si>
    <t>0020</t>
  </si>
  <si>
    <t>0023</t>
  </si>
  <si>
    <t>0026</t>
  </si>
  <si>
    <t>0027</t>
  </si>
  <si>
    <t>0028</t>
  </si>
  <si>
    <t>0029</t>
  </si>
  <si>
    <t>0033</t>
  </si>
  <si>
    <t>0035</t>
  </si>
  <si>
    <t>0049</t>
  </si>
  <si>
    <t>0059</t>
  </si>
  <si>
    <t>0061</t>
  </si>
  <si>
    <t>0063</t>
  </si>
  <si>
    <t>0065</t>
  </si>
  <si>
    <t>0067</t>
  </si>
  <si>
    <t>0069</t>
  </si>
  <si>
    <t>0071</t>
  </si>
  <si>
    <t>0073</t>
  </si>
  <si>
    <t>0075</t>
  </si>
  <si>
    <t>0079</t>
  </si>
  <si>
    <t>0081</t>
  </si>
  <si>
    <t>0083</t>
  </si>
  <si>
    <t>0085</t>
  </si>
  <si>
    <t>0087</t>
  </si>
  <si>
    <t>0103</t>
  </si>
  <si>
    <t>0115</t>
  </si>
  <si>
    <t>0129</t>
  </si>
  <si>
    <t>0133</t>
  </si>
  <si>
    <t>0135</t>
  </si>
  <si>
    <t>0139</t>
  </si>
  <si>
    <t>0140</t>
  </si>
  <si>
    <t>0142</t>
  </si>
  <si>
    <t>0144</t>
  </si>
  <si>
    <t>0146</t>
  </si>
  <si>
    <t>0151</t>
  </si>
  <si>
    <t>0173</t>
  </si>
  <si>
    <t>0175</t>
  </si>
  <si>
    <t>0188</t>
  </si>
  <si>
    <t>0203</t>
  </si>
  <si>
    <t>0204</t>
  </si>
  <si>
    <t>0205</t>
  </si>
  <si>
    <t>0231</t>
  </si>
  <si>
    <t>0232</t>
  </si>
  <si>
    <t>0251</t>
  </si>
  <si>
    <t>0260</t>
  </si>
  <si>
    <t>0275</t>
  </si>
  <si>
    <t>0281</t>
  </si>
  <si>
    <t>0292</t>
  </si>
  <si>
    <t>0294</t>
  </si>
  <si>
    <t>0296</t>
  </si>
  <si>
    <t>0298</t>
  </si>
  <si>
    <t>0309</t>
  </si>
  <si>
    <t>0320</t>
  </si>
  <si>
    <t>0321</t>
  </si>
  <si>
    <t>0327</t>
  </si>
  <si>
    <t>0329</t>
  </si>
  <si>
    <t>0330</t>
  </si>
  <si>
    <t>0331</t>
  </si>
  <si>
    <t>0333</t>
  </si>
  <si>
    <t>0336</t>
  </si>
  <si>
    <t>0338</t>
  </si>
  <si>
    <t>0341</t>
  </si>
  <si>
    <t>0342</t>
  </si>
  <si>
    <t>0344</t>
  </si>
  <si>
    <t>0354</t>
  </si>
  <si>
    <t>0355</t>
  </si>
  <si>
    <t>0367</t>
  </si>
  <si>
    <t>0377</t>
  </si>
  <si>
    <t>0381</t>
  </si>
  <si>
    <t>0382</t>
  </si>
  <si>
    <t>0387</t>
  </si>
  <si>
    <t>0390</t>
  </si>
  <si>
    <t>0395</t>
  </si>
  <si>
    <t>0396</t>
  </si>
  <si>
    <t>0399</t>
  </si>
  <si>
    <t>0406</t>
  </si>
  <si>
    <t>0414</t>
  </si>
  <si>
    <t>0415</t>
  </si>
  <si>
    <t>0419</t>
  </si>
  <si>
    <t>0423</t>
  </si>
  <si>
    <t>0425</t>
  </si>
  <si>
    <t>0429</t>
  </si>
  <si>
    <t>0430</t>
  </si>
  <si>
    <t>0431</t>
  </si>
  <si>
    <t>0432</t>
  </si>
  <si>
    <t>0422</t>
  </si>
  <si>
    <t>0447</t>
  </si>
  <si>
    <t>0405</t>
  </si>
  <si>
    <t>0365</t>
  </si>
  <si>
    <t>0373</t>
  </si>
  <si>
    <t>0444</t>
  </si>
  <si>
    <t>- в стационарных условиях</t>
  </si>
  <si>
    <t xml:space="preserve">за счет межбюджетных трансфертов по постановлению Правительства РФ от </t>
  </si>
  <si>
    <t>0421</t>
  </si>
  <si>
    <t>0353</t>
  </si>
  <si>
    <t>0412</t>
  </si>
  <si>
    <t>0437</t>
  </si>
  <si>
    <t>0450</t>
  </si>
  <si>
    <t>0452</t>
  </si>
  <si>
    <t>оплата за счет подушевого норматива, в т.ч.:</t>
  </si>
  <si>
    <t>за счет межбюджетных трансфертов по постановлению Правительства Российской Федерации от 13.04.2021 № 650, и распоряжения Правительства Российской Федерации от 07.04.2022 № 789-р</t>
  </si>
  <si>
    <t>0459</t>
  </si>
  <si>
    <t>ОГАУЗ "Александровская РБ"</t>
  </si>
  <si>
    <t>ОГБУЗ "Асиновская РБ"</t>
  </si>
  <si>
    <t>ОГБУЗ "Бакчарская РБ"</t>
  </si>
  <si>
    <t>ОГБУЗ "Верхнекетская РБ"</t>
  </si>
  <si>
    <t>ОГБУЗ "Зырянская районная больница"</t>
  </si>
  <si>
    <t>ОГБУЗ "Каргасокская РБ"</t>
  </si>
  <si>
    <t>ОГАУЗ "Кожевниковская РБ"</t>
  </si>
  <si>
    <t>ОГАУЗ "Колпашевская РБ"</t>
  </si>
  <si>
    <t>ОГАУЗ "Кривошеинская РБ"</t>
  </si>
  <si>
    <t>ОГАУЗ "Лоскутовская РП"</t>
  </si>
  <si>
    <t>ОГБУЗ "Молчановская районная больница"</t>
  </si>
  <si>
    <t>ОГАУЗ "Моряковская УБ им.В.С.Демьянова"</t>
  </si>
  <si>
    <t>ОГБУЗ "Парабельская РБ"</t>
  </si>
  <si>
    <t>ОГБУЗ "Первомайская РБ"</t>
  </si>
  <si>
    <t>ОГАУЗ "Светленская РБ"</t>
  </si>
  <si>
    <t>ОГАУЗ "Стрежевская ГБ"</t>
  </si>
  <si>
    <t>ОГБУЗ "Тегульдетская РБ"</t>
  </si>
  <si>
    <t>ОГАУЗ "Томская РБ"</t>
  </si>
  <si>
    <t>ОГБУЗ "Чаинская РБ"</t>
  </si>
  <si>
    <t>ОГАУЗ "Шегарская РБ"</t>
  </si>
  <si>
    <t>ОГАУЗ "ТОКБ"</t>
  </si>
  <si>
    <t>ОГАУЗ "ОПЦ им. И.Д.Евтушенко"</t>
  </si>
  <si>
    <t>ОГАУЗ "ТООД"</t>
  </si>
  <si>
    <t>ОГБУЗ "ТОКВД"</t>
  </si>
  <si>
    <t>ОГАУЗ "ОДБ"</t>
  </si>
  <si>
    <t>ОГАУЗ "Больница № 2"</t>
  </si>
  <si>
    <t>ОГАУЗ "ГКБ №3 им. Б.И. Альперовича"</t>
  </si>
  <si>
    <t>ОГАУЗ "Межвузовская поликлиника"</t>
  </si>
  <si>
    <t>ОГБУЗ "МСЧ № 2"</t>
  </si>
  <si>
    <t>ОГАУЗ "МСЧ "Строитель"</t>
  </si>
  <si>
    <t>ОГАУЗ "Роддом № 4"</t>
  </si>
  <si>
    <t>ОГАУЗ "Родильный дом им. Н.А. Семашко"</t>
  </si>
  <si>
    <t>ОГАУЗ "БСМП"</t>
  </si>
  <si>
    <t>ОГАУЗ "БСМП №2"</t>
  </si>
  <si>
    <t>ОГБУЗ "ДИБ им. Г.Е. Сибирцева"</t>
  </si>
  <si>
    <t>ОГАУЗ "Поликлиника № 4"</t>
  </si>
  <si>
    <t>ОГАУЗ "Поликлиника № 10"</t>
  </si>
  <si>
    <t>ОГАУЗ "Поликлиника ТНЦ СО РАН"</t>
  </si>
  <si>
    <t>ОГАУЗ "СП"</t>
  </si>
  <si>
    <t>ОГАУЗ "Стоматологическая поликлиника № 1"</t>
  </si>
  <si>
    <t>ОГАУЗ "ССМП"</t>
  </si>
  <si>
    <t>ОГБУЗ "Томский региональный центр крови"</t>
  </si>
  <si>
    <t>ФГБОУ ВО СибГМУ Минздрава России</t>
  </si>
  <si>
    <t>ФГБУ СибФНКЦ ФМБА России</t>
  </si>
  <si>
    <t>ФБУЗ "Центр гигиены и эпидемиологии в Томской области"</t>
  </si>
  <si>
    <t>ФКУЗ "МСЧ МВД России по Томской области"</t>
  </si>
  <si>
    <t>АНО "НИИ микрохирургии"</t>
  </si>
  <si>
    <t>ООО "ЦСМ"</t>
  </si>
  <si>
    <t>ООО "МАДЕЗ"</t>
  </si>
  <si>
    <t>ООО "Частная клиника № 1"</t>
  </si>
  <si>
    <t>ООО "МАДЖ"</t>
  </si>
  <si>
    <t>ООО "СибМедЦентр"</t>
  </si>
  <si>
    <t>ООО "Санаторий "Космонавт"</t>
  </si>
  <si>
    <t>ООО "Гранд Сервис"</t>
  </si>
  <si>
    <t>ООО "Открытая лаборатория"</t>
  </si>
  <si>
    <t>ООО "ТомОко"</t>
  </si>
  <si>
    <t>ООО "ИНВИТРО-Сибирь"</t>
  </si>
  <si>
    <t>ООО "Здоровье"</t>
  </si>
  <si>
    <t>ООО "ЦРТ "Аист"</t>
  </si>
  <si>
    <t>ИП Рудченко С.А.</t>
  </si>
  <si>
    <t>ООО "ЛСД"</t>
  </si>
  <si>
    <t>ООО "МЦ Генелли"</t>
  </si>
  <si>
    <t>ООО "ЦКБ"</t>
  </si>
  <si>
    <t>ООО "ЛДЦ"</t>
  </si>
  <si>
    <t>ООО "МЕДХЭЛП"</t>
  </si>
  <si>
    <t>ООО "МНПЦ"</t>
  </si>
  <si>
    <t>ООО "Ситилаб-Сибирь"</t>
  </si>
  <si>
    <t>ООО "Нефролайн-Томск"</t>
  </si>
  <si>
    <t>ООО "Люмена"</t>
  </si>
  <si>
    <t>ООО "ТСЦ"</t>
  </si>
  <si>
    <t>ООО "ЦЖЗ"</t>
  </si>
  <si>
    <t>ООО "Мед-Арт"</t>
  </si>
  <si>
    <t>АО "Гармония здоровья"</t>
  </si>
  <si>
    <t>ООО "Институт мужского здоровья"</t>
  </si>
  <si>
    <t>ООО "ЛОР КЛИНИКА"</t>
  </si>
  <si>
    <t>ООО "СЭС"</t>
  </si>
  <si>
    <t>ООО "МК "Аллергоцентр"</t>
  </si>
  <si>
    <t>ООО "Макс и К"</t>
  </si>
  <si>
    <t>ООО "ПМО "Стандарт"</t>
  </si>
  <si>
    <t>ООО "Геном-Томск"</t>
  </si>
  <si>
    <t>ООО "М-ЛАЙН"</t>
  </si>
  <si>
    <t>ООО "ЛДЦ МИБС"</t>
  </si>
  <si>
    <t>ООО "МЕДСЕРВИС"</t>
  </si>
  <si>
    <t>ООО "Айси-Мед"</t>
  </si>
  <si>
    <t>ООО "Клиника "Сибирская"</t>
  </si>
  <si>
    <t>Нефросовет</t>
  </si>
  <si>
    <t>ООО ДРЦ "Шаг вперед. Томск"</t>
  </si>
  <si>
    <t>ООО "Многопрофильный Медицинский Центр"</t>
  </si>
  <si>
    <t>ООО "Генелли"</t>
  </si>
  <si>
    <t>ООО "МЦ "Сибирский Доктор"</t>
  </si>
  <si>
    <t>ООО "ВИТАЛАБ"</t>
  </si>
  <si>
    <t>ООО "Фрезениус Медикал Кеа Сибирь"</t>
  </si>
  <si>
    <t>ООО "ЮНИМ-Сибирь"</t>
  </si>
  <si>
    <t>ООО "КЛИНИКА ЭКСПЕРТ СИБИРЬ"</t>
  </si>
  <si>
    <t>0417</t>
  </si>
  <si>
    <t>ФБУ Центр Реабилитации СФР "Ключи"</t>
  </si>
  <si>
    <t>ОГАУЗ "Детская больница № 1"</t>
  </si>
  <si>
    <t>ОГАУЗ "Детская городская больница № 2"</t>
  </si>
  <si>
    <t>ОГАУЗ "Томский фтизиопульмонологический медицинский центр"</t>
  </si>
  <si>
    <t>ОГБУЗ "Патологоанатомическое бюро"</t>
  </si>
  <si>
    <t xml:space="preserve">Томский НИМЦ </t>
  </si>
  <si>
    <t>оториноларингология (дети)</t>
  </si>
  <si>
    <t>оториноларингология (взрослые)</t>
  </si>
  <si>
    <t>ОГБУЗ "ПАБ"</t>
  </si>
  <si>
    <t>ОГАУЗ "ДБ № 1"</t>
  </si>
  <si>
    <t>ОГАУЗ "ДГБ № 2"</t>
  </si>
  <si>
    <t>ОГАУЗ "ТФМЦ"</t>
  </si>
  <si>
    <t>Томский НИМЦ (без учета филиалов НИИ Кардиологии, НИИ онкологии)</t>
  </si>
  <si>
    <t>НИИ Кардиологии филиал Томского НИМЦ</t>
  </si>
  <si>
    <t>НИИ Онкологии филиал Томского НИМЦ</t>
  </si>
  <si>
    <t>ФБУ Центр реабилитации ФСС РФ "Ключи"</t>
  </si>
  <si>
    <t>ФГБУ ФНКЦ МРИК ФМБА РОССИИ</t>
  </si>
  <si>
    <t>ООО "ДОКТОР РУДЧЕНКО"</t>
  </si>
  <si>
    <t>ООО "МЕДИЦИНА"</t>
  </si>
  <si>
    <t>0465</t>
  </si>
  <si>
    <t>0463</t>
  </si>
  <si>
    <t>0021</t>
  </si>
  <si>
    <t>0032</t>
  </si>
  <si>
    <t>0466</t>
  </si>
  <si>
    <t>ОГАУЗ "ДСП № 2"</t>
  </si>
  <si>
    <t>Наименование листа</t>
  </si>
  <si>
    <t>Объемы предоставления и финансового обеспечения медицинской помощи по территориальной программе обязательного медицинского страхования  на 2025 год.</t>
  </si>
  <si>
    <t>ООО "КОНСТРУКТИВ"</t>
  </si>
  <si>
    <t>ООО "ГРАНД РЕТИНА"</t>
  </si>
  <si>
    <t>ООО "Лазер Мед Лайф"</t>
  </si>
  <si>
    <t>ООО "Политерапия"</t>
  </si>
  <si>
    <t>0041</t>
  </si>
  <si>
    <t>0042</t>
  </si>
  <si>
    <t>0040</t>
  </si>
  <si>
    <t>ООО "НЕФРОМЕД"</t>
  </si>
  <si>
    <t>Приложение № 1</t>
  </si>
  <si>
    <t>к Решению № 7 Комиссии по разработке территориальной программы</t>
  </si>
  <si>
    <t>от 30.05.2025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</si>
</sst>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р_._-;\-* #,##0.00_р_._-;_-* &quot;-&quot;??_р_._-;_-@_-"/>
    <numFmt numFmtId="165" formatCode="#,##0.0"/>
    <numFmt numFmtId="170" formatCode="#,##0.000000"/>
  </numFmts>
  <fonts count="46" x14ac:knownFonts="1">
    <font>
      <sz val="10"/>
      <name val="Arial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0"/>
      <color indexed="64"/>
      <name val="Arial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7"/>
      <name val="Times New Roman"/>
      <family val="1"/>
      <charset val="204"/>
    </font>
    <font>
      <sz val="8"/>
      <name val="Arial"/>
      <family val="2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u/>
      <sz val="10"/>
      <color theme="10"/>
      <name val="Arial"/>
      <family val="2"/>
      <charset val="204"/>
    </font>
    <font>
      <sz val="11"/>
      <color theme="0"/>
      <name val="Times New Roman"/>
      <family val="1"/>
      <charset val="204"/>
    </font>
    <font>
      <b/>
      <sz val="10"/>
      <name val="Arial"/>
      <family val="2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color indexed="9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20"/>
      <name val="Times New Roman"/>
      <family val="1"/>
      <charset val="204"/>
    </font>
    <font>
      <b/>
      <sz val="2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5"/>
      <name val="Times New Roman"/>
      <family val="1"/>
      <charset val="204"/>
    </font>
    <font>
      <sz val="22"/>
      <name val="Times New Roman"/>
      <family val="1"/>
      <charset val="204"/>
    </font>
    <font>
      <sz val="11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0" borderId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4" fillId="7" borderId="1" applyNumberFormat="0" applyAlignment="0" applyProtection="0"/>
    <xf numFmtId="0" fontId="5" fillId="20" borderId="2" applyNumberFormat="0" applyAlignment="0" applyProtection="0"/>
    <xf numFmtId="0" fontId="6" fillId="20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21" borderId="7" applyNumberFormat="0" applyAlignment="0" applyProtection="0"/>
    <xf numFmtId="0" fontId="12" fillId="0" borderId="0" applyNumberFormat="0" applyFill="0" applyBorder="0" applyAlignment="0" applyProtection="0"/>
    <xf numFmtId="0" fontId="13" fillId="22" borderId="0" applyNumberFormat="0" applyBorder="0" applyAlignment="0" applyProtection="0"/>
    <xf numFmtId="0" fontId="22" fillId="0" borderId="0"/>
    <xf numFmtId="0" fontId="14" fillId="3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23" borderId="8" applyNumberFormat="0" applyFont="0" applyAlignment="0" applyProtection="0"/>
    <xf numFmtId="0" fontId="17" fillId="0" borderId="9" applyNumberFormat="0" applyFill="0" applyAlignment="0" applyProtection="0"/>
    <xf numFmtId="0" fontId="21" fillId="0" borderId="0"/>
    <xf numFmtId="0" fontId="18" fillId="0" borderId="0" applyNumberFormat="0" applyFill="0" applyBorder="0" applyAlignment="0" applyProtection="0"/>
    <xf numFmtId="164" fontId="22" fillId="0" borderId="0" applyFont="0" applyFill="0" applyBorder="0" applyAlignment="0" applyProtection="0"/>
    <xf numFmtId="0" fontId="19" fillId="4" borderId="0" applyNumberFormat="0" applyBorder="0" applyAlignment="0" applyProtection="0"/>
    <xf numFmtId="0" fontId="31" fillId="0" borderId="0" applyNumberFormat="0" applyFill="0" applyBorder="0" applyAlignment="0" applyProtection="0"/>
    <xf numFmtId="0" fontId="45" fillId="0" borderId="0"/>
  </cellStyleXfs>
  <cellXfs count="138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left"/>
    </xf>
    <xf numFmtId="0" fontId="23" fillId="0" borderId="0" xfId="0" applyFont="1"/>
    <xf numFmtId="0" fontId="24" fillId="0" borderId="0" xfId="0" applyFont="1"/>
    <xf numFmtId="0" fontId="25" fillId="0" borderId="0" xfId="0" applyFont="1"/>
    <xf numFmtId="0" fontId="23" fillId="0" borderId="0" xfId="0" applyFont="1" applyAlignment="1">
      <alignment horizontal="center" vertical="top"/>
    </xf>
    <xf numFmtId="0" fontId="26" fillId="0" borderId="0" xfId="0" applyFont="1"/>
    <xf numFmtId="49" fontId="26" fillId="0" borderId="0" xfId="0" applyNumberFormat="1" applyFont="1" applyAlignment="1">
      <alignment horizontal="center"/>
    </xf>
    <xf numFmtId="49" fontId="20" fillId="0" borderId="0" xfId="0" applyNumberFormat="1" applyFont="1" applyAlignment="1">
      <alignment horizontal="center"/>
    </xf>
    <xf numFmtId="49" fontId="20" fillId="0" borderId="0" xfId="0" applyNumberFormat="1" applyFont="1"/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0" fontId="26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0" fontId="32" fillId="0" borderId="0" xfId="0" applyFont="1" applyAlignment="1">
      <alignment horizontal="center"/>
    </xf>
    <xf numFmtId="0" fontId="0" fillId="0" borderId="0" xfId="0" applyAlignment="1">
      <alignment wrapText="1"/>
    </xf>
    <xf numFmtId="49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0" fontId="34" fillId="0" borderId="11" xfId="0" applyFont="1" applyBorder="1" applyAlignment="1">
      <alignment horizontal="center" vertical="center" wrapText="1"/>
    </xf>
    <xf numFmtId="0" fontId="34" fillId="0" borderId="13" xfId="0" applyFont="1" applyBorder="1"/>
    <xf numFmtId="0" fontId="34" fillId="0" borderId="0" xfId="0" applyFont="1"/>
    <xf numFmtId="0" fontId="34" fillId="0" borderId="0" xfId="0" applyFont="1" applyAlignment="1">
      <alignment vertical="center"/>
    </xf>
    <xf numFmtId="49" fontId="34" fillId="0" borderId="11" xfId="0" applyNumberFormat="1" applyFont="1" applyBorder="1" applyAlignment="1">
      <alignment horizontal="left" vertical="center" wrapText="1"/>
    </xf>
    <xf numFmtId="165" fontId="35" fillId="0" borderId="0" xfId="0" applyNumberFormat="1" applyFont="1" applyAlignment="1">
      <alignment horizontal="center" vertical="center" wrapText="1"/>
    </xf>
    <xf numFmtId="49" fontId="34" fillId="0" borderId="11" xfId="0" applyNumberFormat="1" applyFont="1" applyBorder="1" applyAlignment="1">
      <alignment horizontal="left" vertical="center" wrapText="1" indent="2"/>
    </xf>
    <xf numFmtId="0" fontId="34" fillId="0" borderId="0" xfId="0" applyFont="1" applyAlignment="1">
      <alignment horizontal="center" vertical="center"/>
    </xf>
    <xf numFmtId="0" fontId="35" fillId="0" borderId="11" xfId="0" applyFont="1" applyBorder="1" applyAlignment="1">
      <alignment horizontal="left" vertical="center" wrapText="1"/>
    </xf>
    <xf numFmtId="49" fontId="34" fillId="24" borderId="11" xfId="0" applyNumberFormat="1" applyFont="1" applyFill="1" applyBorder="1" applyAlignment="1">
      <alignment horizontal="left" vertical="center" wrapText="1" indent="2"/>
    </xf>
    <xf numFmtId="0" fontId="34" fillId="0" borderId="0" xfId="0" applyFont="1" applyFill="1" applyAlignment="1">
      <alignment vertical="center"/>
    </xf>
    <xf numFmtId="49" fontId="34" fillId="0" borderId="11" xfId="0" applyNumberFormat="1" applyFont="1" applyBorder="1" applyAlignment="1">
      <alignment vertical="center" wrapText="1"/>
    </xf>
    <xf numFmtId="49" fontId="35" fillId="0" borderId="11" xfId="0" applyNumberFormat="1" applyFont="1" applyFill="1" applyBorder="1" applyAlignment="1">
      <alignment horizontal="left" vertical="center" wrapText="1" indent="2"/>
    </xf>
    <xf numFmtId="0" fontId="37" fillId="0" borderId="0" xfId="0" applyFont="1" applyAlignment="1">
      <alignment vertical="center"/>
    </xf>
    <xf numFmtId="0" fontId="37" fillId="0" borderId="0" xfId="0" applyFont="1"/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1" xfId="0" applyNumberFormat="1" applyFont="1" applyBorder="1" applyAlignment="1">
      <alignment horizontal="left" vertical="center" wrapText="1" indent="2"/>
    </xf>
    <xf numFmtId="49" fontId="35" fillId="24" borderId="11" xfId="0" applyNumberFormat="1" applyFont="1" applyFill="1" applyBorder="1" applyAlignment="1">
      <alignment horizontal="left" vertical="center" wrapText="1" indent="2"/>
    </xf>
    <xf numFmtId="49" fontId="39" fillId="0" borderId="11" xfId="0" applyNumberFormat="1" applyFont="1" applyBorder="1" applyAlignment="1">
      <alignment vertical="center" wrapText="1"/>
    </xf>
    <xf numFmtId="0" fontId="36" fillId="0" borderId="0" xfId="0" applyFont="1" applyAlignment="1">
      <alignment vertical="center"/>
    </xf>
    <xf numFmtId="0" fontId="36" fillId="0" borderId="0" xfId="0" applyFont="1"/>
    <xf numFmtId="0" fontId="40" fillId="0" borderId="0" xfId="0" applyFont="1"/>
    <xf numFmtId="49" fontId="24" fillId="0" borderId="11" xfId="0" applyNumberFormat="1" applyFont="1" applyBorder="1" applyAlignment="1">
      <alignment horizontal="center" wrapText="1"/>
    </xf>
    <xf numFmtId="0" fontId="23" fillId="0" borderId="11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3" fontId="23" fillId="0" borderId="11" xfId="0" applyNumberFormat="1" applyFont="1" applyBorder="1" applyAlignment="1">
      <alignment horizontal="center" vertical="center" wrapText="1"/>
    </xf>
    <xf numFmtId="0" fontId="25" fillId="0" borderId="0" xfId="0" applyFont="1" applyFill="1"/>
    <xf numFmtId="0" fontId="20" fillId="0" borderId="0" xfId="0" applyFont="1" applyFill="1"/>
    <xf numFmtId="49" fontId="34" fillId="0" borderId="12" xfId="0" applyNumberFormat="1" applyFont="1" applyBorder="1" applyAlignment="1">
      <alignment horizontal="left" vertical="center" wrapText="1" indent="5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49" fontId="43" fillId="0" borderId="11" xfId="0" applyNumberFormat="1" applyFont="1" applyFill="1" applyBorder="1" applyAlignment="1">
      <alignment horizontal="left" vertical="center" wrapText="1" indent="5"/>
    </xf>
    <xf numFmtId="49" fontId="43" fillId="0" borderId="11" xfId="0" applyNumberFormat="1" applyFont="1" applyFill="1" applyBorder="1" applyAlignment="1">
      <alignment horizontal="left" wrapText="1" indent="5"/>
    </xf>
    <xf numFmtId="0" fontId="44" fillId="0" borderId="0" xfId="0" applyFont="1" applyAlignment="1">
      <alignment vertical="center" wrapText="1"/>
    </xf>
    <xf numFmtId="0" fontId="44" fillId="0" borderId="0" xfId="0" applyFont="1" applyAlignment="1">
      <alignment vertical="center"/>
    </xf>
    <xf numFmtId="3" fontId="30" fillId="0" borderId="11" xfId="0" applyNumberFormat="1" applyFont="1" applyFill="1" applyBorder="1" applyAlignment="1">
      <alignment horizontal="center" vertical="center" wrapText="1"/>
    </xf>
    <xf numFmtId="3" fontId="30" fillId="0" borderId="11" xfId="0" applyNumberFormat="1" applyFont="1" applyFill="1" applyBorder="1" applyAlignment="1">
      <alignment horizontal="center" wrapText="1"/>
    </xf>
    <xf numFmtId="0" fontId="26" fillId="0" borderId="0" xfId="0" applyFont="1" applyFill="1"/>
    <xf numFmtId="2" fontId="30" fillId="0" borderId="0" xfId="0" applyNumberFormat="1" applyFont="1" applyFill="1" applyAlignment="1">
      <alignment horizontal="right"/>
    </xf>
    <xf numFmtId="0" fontId="34" fillId="0" borderId="11" xfId="0" applyFont="1" applyFill="1" applyBorder="1" applyAlignment="1">
      <alignment horizontal="center" vertical="center" wrapText="1"/>
    </xf>
    <xf numFmtId="49" fontId="24" fillId="0" borderId="11" xfId="0" applyNumberFormat="1" applyFont="1" applyFill="1" applyBorder="1" applyAlignment="1">
      <alignment horizontal="center" wrapText="1"/>
    </xf>
    <xf numFmtId="165" fontId="29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wrapText="1"/>
    </xf>
    <xf numFmtId="3" fontId="29" fillId="0" borderId="11" xfId="0" applyNumberFormat="1" applyFont="1" applyFill="1" applyBorder="1" applyAlignment="1">
      <alignment horizontal="center" vertical="center" wrapText="1"/>
    </xf>
    <xf numFmtId="0" fontId="44" fillId="0" borderId="0" xfId="0" applyFont="1" applyFill="1" applyAlignment="1">
      <alignment vertical="center"/>
    </xf>
    <xf numFmtId="0" fontId="40" fillId="0" borderId="0" xfId="0" applyFont="1" applyFill="1"/>
    <xf numFmtId="0" fontId="20" fillId="0" borderId="0" xfId="0" applyFont="1" applyFill="1" applyAlignment="1">
      <alignment horizontal="center" vertical="top"/>
    </xf>
    <xf numFmtId="0" fontId="23" fillId="0" borderId="0" xfId="0" applyFont="1" applyFill="1"/>
    <xf numFmtId="0" fontId="23" fillId="0" borderId="0" xfId="0" applyFont="1" applyFill="1" applyAlignment="1">
      <alignment horizontal="center" vertical="top"/>
    </xf>
    <xf numFmtId="0" fontId="24" fillId="0" borderId="0" xfId="0" applyFont="1" applyFill="1"/>
    <xf numFmtId="0" fontId="34" fillId="0" borderId="0" xfId="0" applyFont="1" applyFill="1"/>
    <xf numFmtId="0" fontId="36" fillId="0" borderId="0" xfId="0" applyFont="1" applyFill="1" applyAlignment="1">
      <alignment vertical="center"/>
    </xf>
    <xf numFmtId="0" fontId="36" fillId="0" borderId="0" xfId="0" applyFont="1" applyFill="1"/>
    <xf numFmtId="0" fontId="20" fillId="0" borderId="0" xfId="0" applyFont="1" applyFill="1" applyAlignment="1">
      <alignment horizontal="left"/>
    </xf>
    <xf numFmtId="49" fontId="0" fillId="0" borderId="0" xfId="0" applyNumberFormat="1"/>
    <xf numFmtId="2" fontId="3" fillId="0" borderId="0" xfId="0" applyNumberFormat="1" applyFont="1"/>
    <xf numFmtId="0" fontId="0" fillId="0" borderId="11" xfId="0" applyBorder="1"/>
    <xf numFmtId="3" fontId="34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170" fontId="30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0" fillId="0" borderId="0" xfId="0" applyAlignment="1">
      <alignment horizontal="right" wrapText="1"/>
    </xf>
    <xf numFmtId="0" fontId="3" fillId="0" borderId="11" xfId="0" applyFont="1" applyBorder="1"/>
    <xf numFmtId="0" fontId="0" fillId="0" borderId="11" xfId="0" applyFill="1" applyBorder="1"/>
    <xf numFmtId="49" fontId="3" fillId="0" borderId="0" xfId="0" applyNumberFormat="1" applyFont="1"/>
    <xf numFmtId="4" fontId="32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43" fillId="0" borderId="11" xfId="0" applyNumberFormat="1" applyFont="1" applyFill="1" applyBorder="1" applyAlignment="1">
      <alignment horizontal="left" vertical="center" wrapText="1" indent="4"/>
    </xf>
    <xf numFmtId="49" fontId="34" fillId="0" borderId="12" xfId="0" applyNumberFormat="1" applyFont="1" applyBorder="1" applyAlignment="1">
      <alignment horizontal="left" vertical="center" wrapText="1" indent="5"/>
    </xf>
    <xf numFmtId="0" fontId="42" fillId="0" borderId="11" xfId="46" quotePrefix="1" applyFont="1" applyFill="1" applyBorder="1" applyAlignment="1">
      <alignment horizontal="center" vertical="center"/>
    </xf>
    <xf numFmtId="0" fontId="0" fillId="0" borderId="0" xfId="0" applyBorder="1"/>
    <xf numFmtId="0" fontId="36" fillId="0" borderId="0" xfId="0" applyFont="1" applyBorder="1"/>
    <xf numFmtId="165" fontId="30" fillId="0" borderId="0" xfId="0" applyNumberFormat="1" applyFont="1" applyFill="1" applyBorder="1" applyAlignment="1">
      <alignment horizontal="center" wrapText="1"/>
    </xf>
    <xf numFmtId="0" fontId="36" fillId="0" borderId="0" xfId="0" applyFont="1" applyBorder="1" applyAlignment="1">
      <alignment vertical="center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" fontId="29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0" fontId="33" fillId="0" borderId="11" xfId="0" applyFont="1" applyBorder="1" applyAlignment="1">
      <alignment horizontal="center" vertical="center" wrapText="1"/>
    </xf>
    <xf numFmtId="49" fontId="38" fillId="0" borderId="12" xfId="0" applyNumberFormat="1" applyFont="1" applyBorder="1" applyAlignment="1">
      <alignment horizontal="center" vertical="center" wrapText="1"/>
    </xf>
    <xf numFmtId="49" fontId="38" fillId="0" borderId="13" xfId="0" applyNumberFormat="1" applyFont="1" applyBorder="1" applyAlignment="1">
      <alignment horizontal="center" vertical="center" wrapText="1"/>
    </xf>
    <xf numFmtId="49" fontId="38" fillId="0" borderId="10" xfId="0" applyNumberFormat="1" applyFont="1" applyBorder="1" applyAlignment="1">
      <alignment horizontal="center" vertical="center" wrapText="1"/>
    </xf>
    <xf numFmtId="49" fontId="34" fillId="0" borderId="12" xfId="0" applyNumberFormat="1" applyFont="1" applyBorder="1" applyAlignment="1">
      <alignment horizontal="left" vertical="center" wrapText="1" indent="5"/>
    </xf>
    <xf numFmtId="49" fontId="34" fillId="0" borderId="10" xfId="0" applyNumberFormat="1" applyFont="1" applyBorder="1" applyAlignment="1">
      <alignment horizontal="left" vertical="center" wrapText="1" indent="5"/>
    </xf>
    <xf numFmtId="49" fontId="35" fillId="0" borderId="12" xfId="0" applyNumberFormat="1" applyFont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49" fontId="35" fillId="0" borderId="14" xfId="0" applyNumberFormat="1" applyFont="1" applyBorder="1" applyAlignment="1">
      <alignment horizontal="center" vertical="center" wrapText="1"/>
    </xf>
    <xf numFmtId="49" fontId="35" fillId="0" borderId="16" xfId="0" applyNumberFormat="1" applyFont="1" applyBorder="1" applyAlignment="1">
      <alignment horizontal="center" vertical="center" wrapText="1"/>
    </xf>
    <xf numFmtId="49" fontId="34" fillId="0" borderId="15" xfId="0" applyNumberFormat="1" applyFont="1" applyBorder="1" applyAlignment="1">
      <alignment horizontal="center" vertical="center" wrapText="1"/>
    </xf>
    <xf numFmtId="49" fontId="34" fillId="0" borderId="18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0" fontId="23" fillId="0" borderId="0" xfId="0" applyFont="1" applyAlignment="1">
      <alignment horizontal="left" indent="15"/>
    </xf>
    <xf numFmtId="0" fontId="30" fillId="0" borderId="17" xfId="0" applyFont="1" applyBorder="1" applyAlignment="1">
      <alignment horizontal="center"/>
    </xf>
    <xf numFmtId="0" fontId="27" fillId="0" borderId="0" xfId="0" applyFont="1" applyAlignment="1">
      <alignment horizontal="center" vertical="top"/>
    </xf>
    <xf numFmtId="49" fontId="24" fillId="0" borderId="14" xfId="0" applyNumberFormat="1" applyFont="1" applyBorder="1" applyAlignment="1">
      <alignment horizontal="center" wrapText="1"/>
    </xf>
    <xf numFmtId="49" fontId="24" fillId="0" borderId="16" xfId="0" applyNumberFormat="1" applyFont="1" applyBorder="1" applyAlignment="1">
      <alignment horizontal="center" wrapText="1"/>
    </xf>
    <xf numFmtId="0" fontId="44" fillId="0" borderId="0" xfId="0" applyFont="1" applyAlignment="1">
      <alignment horizontal="center" vertical="center" wrapText="1"/>
    </xf>
    <xf numFmtId="4" fontId="41" fillId="0" borderId="17" xfId="0" applyNumberFormat="1" applyFont="1" applyBorder="1" applyAlignment="1">
      <alignment horizontal="center" wrapText="1"/>
    </xf>
    <xf numFmtId="0" fontId="20" fillId="0" borderId="19" xfId="0" applyFont="1" applyBorder="1" applyAlignment="1">
      <alignment horizontal="center" vertical="top"/>
    </xf>
    <xf numFmtId="49" fontId="35" fillId="0" borderId="10" xfId="0" applyNumberFormat="1" applyFont="1" applyBorder="1" applyAlignment="1">
      <alignment horizontal="center" vertical="center" wrapText="1"/>
    </xf>
    <xf numFmtId="0" fontId="31" fillId="25" borderId="11" xfId="46" quotePrefix="1" applyFill="1" applyBorder="1" applyAlignment="1">
      <alignment horizontal="center"/>
    </xf>
    <xf numFmtId="3" fontId="31" fillId="25" borderId="11" xfId="46" applyNumberFormat="1" applyFill="1" applyBorder="1" applyAlignment="1">
      <alignment horizontal="center" wrapText="1"/>
    </xf>
    <xf numFmtId="3" fontId="31" fillId="0" borderId="0" xfId="46" applyNumberFormat="1" applyFill="1" applyBorder="1" applyAlignment="1">
      <alignment horizontal="center" wrapText="1"/>
    </xf>
  </cellXfs>
  <cellStyles count="48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Normal_Списки" xfId="19"/>
    <cellStyle name="Акцент1" xfId="20" builtinId="29" customBuiltin="1"/>
    <cellStyle name="Акцент2" xfId="21" builtinId="33" customBuiltin="1"/>
    <cellStyle name="Акцент3" xfId="22" builtinId="37" customBuiltin="1"/>
    <cellStyle name="Акцент4" xfId="23" builtinId="41" customBuiltin="1"/>
    <cellStyle name="Акцент5" xfId="24" builtinId="45" customBuiltin="1"/>
    <cellStyle name="Акцент6" xfId="25" builtinId="49" customBuiltin="1"/>
    <cellStyle name="Ввод " xfId="26" builtinId="20" customBuiltin="1"/>
    <cellStyle name="Вывод" xfId="27" builtinId="21" customBuiltin="1"/>
    <cellStyle name="Вычисление" xfId="28" builtinId="22" customBuiltin="1"/>
    <cellStyle name="Гиперссылка" xfId="46" builtinId="8"/>
    <cellStyle name="Заголовок 1" xfId="29" builtinId="16" customBuiltin="1"/>
    <cellStyle name="Заголовок 2" xfId="30" builtinId="17" customBuiltin="1"/>
    <cellStyle name="Заголовок 3" xfId="31" builtinId="18" customBuiltin="1"/>
    <cellStyle name="Заголовок 4" xfId="32" builtinId="19" customBuiltin="1"/>
    <cellStyle name="Итог" xfId="33" builtinId="25" customBuiltin="1"/>
    <cellStyle name="Контрольная ячейка" xfId="34" builtinId="23" customBuiltin="1"/>
    <cellStyle name="Название" xfId="35" builtinId="15" customBuiltin="1"/>
    <cellStyle name="Нейтральный" xfId="36" builtinId="28" customBuiltin="1"/>
    <cellStyle name="Обычный" xfId="0" builtinId="0"/>
    <cellStyle name="Обычный 12 4 3" xfId="47"/>
    <cellStyle name="Обычный 3" xfId="37"/>
    <cellStyle name="Плохой" xfId="38" builtinId="27" customBuiltin="1"/>
    <cellStyle name="Пояснение" xfId="39" builtinId="53" customBuiltin="1"/>
    <cellStyle name="Примечание" xfId="40" builtinId="10" customBuiltin="1"/>
    <cellStyle name="Связанная ячейка" xfId="41" builtinId="24" customBuiltin="1"/>
    <cellStyle name="Стиль 1" xfId="42"/>
    <cellStyle name="Текст предупреждения" xfId="43" builtinId="11" customBuiltin="1"/>
    <cellStyle name="Финансовый 3" xfId="44"/>
    <cellStyle name="Хороший" xfId="45" builtinId="26" customBuiltin="1"/>
  </cellStyles>
  <dxfs count="0"/>
  <tableStyles count="0" defaultTableStyle="TableStyleMedium2" defaultPivotStyle="PivotStyleLight16"/>
  <colors>
    <mruColors>
      <color rgb="FFFFCCFF"/>
      <color rgb="FFFFFFD5"/>
      <color rgb="FF7B4C7C"/>
      <color rgb="FF9E62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styles" Target="styles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118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4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20"/>
  <sheetViews>
    <sheetView tabSelected="1" zoomScale="90" zoomScaleNormal="90" workbookViewId="0">
      <pane xSplit="2" ySplit="3" topLeftCell="C4" activePane="bottomRight" state="frozen"/>
      <selection activeCell="F109" sqref="F109:H109"/>
      <selection pane="topRight" activeCell="F109" sqref="F109:H109"/>
      <selection pane="bottomLeft" activeCell="F109" sqref="F109:H109"/>
      <selection pane="bottomRight" activeCell="G111" sqref="G111"/>
    </sheetView>
  </sheetViews>
  <sheetFormatPr defaultRowHeight="12.75" x14ac:dyDescent="0.2"/>
  <cols>
    <col min="1" max="1" width="8.42578125" style="77" customWidth="1"/>
    <col min="2" max="2" width="12.5703125" style="81" customWidth="1"/>
    <col min="3" max="3" width="65.140625" style="18" customWidth="1"/>
  </cols>
  <sheetData>
    <row r="1" spans="1:3" ht="12.75" customHeight="1" x14ac:dyDescent="0.2">
      <c r="A1" s="113" t="s">
        <v>270</v>
      </c>
      <c r="B1" s="113" t="s">
        <v>38</v>
      </c>
      <c r="C1" s="113" t="s">
        <v>39</v>
      </c>
    </row>
    <row r="2" spans="1:3" s="81" customFormat="1" ht="51.75" customHeight="1" x14ac:dyDescent="0.2">
      <c r="A2" s="113"/>
      <c r="B2" s="113"/>
      <c r="C2" s="113"/>
    </row>
    <row r="3" spans="1:3" ht="37.5" customHeight="1" x14ac:dyDescent="0.2">
      <c r="A3" s="113"/>
      <c r="B3" s="113"/>
      <c r="C3" s="113"/>
    </row>
    <row r="4" spans="1:3" x14ac:dyDescent="0.2">
      <c r="A4" s="78" t="s">
        <v>46</v>
      </c>
      <c r="B4" s="135">
        <v>4</v>
      </c>
      <c r="C4" s="79" t="s">
        <v>185</v>
      </c>
    </row>
    <row r="5" spans="1:3" x14ac:dyDescent="0.2">
      <c r="A5" s="78" t="s">
        <v>47</v>
      </c>
      <c r="B5" s="135">
        <v>10</v>
      </c>
      <c r="C5" s="79" t="s">
        <v>186</v>
      </c>
    </row>
    <row r="6" spans="1:3" x14ac:dyDescent="0.2">
      <c r="A6" s="78" t="s">
        <v>48</v>
      </c>
      <c r="B6" s="135">
        <v>13</v>
      </c>
      <c r="C6" s="79" t="s">
        <v>187</v>
      </c>
    </row>
    <row r="7" spans="1:3" x14ac:dyDescent="0.2">
      <c r="A7" s="78" t="s">
        <v>49</v>
      </c>
      <c r="B7" s="135">
        <v>20</v>
      </c>
      <c r="C7" s="79" t="s">
        <v>269</v>
      </c>
    </row>
    <row r="8" spans="1:3" x14ac:dyDescent="0.2">
      <c r="A8" s="91" t="s">
        <v>266</v>
      </c>
      <c r="B8" s="136">
        <v>21</v>
      </c>
      <c r="C8" s="79" t="s">
        <v>262</v>
      </c>
    </row>
    <row r="9" spans="1:3" x14ac:dyDescent="0.2">
      <c r="A9" s="78" t="s">
        <v>50</v>
      </c>
      <c r="B9" s="135">
        <v>23</v>
      </c>
      <c r="C9" s="79" t="s">
        <v>188</v>
      </c>
    </row>
    <row r="10" spans="1:3" ht="15.6" customHeight="1" x14ac:dyDescent="0.2">
      <c r="A10" s="78" t="s">
        <v>51</v>
      </c>
      <c r="B10" s="135">
        <v>26</v>
      </c>
      <c r="C10" s="79" t="s">
        <v>173</v>
      </c>
    </row>
    <row r="11" spans="1:3" x14ac:dyDescent="0.2">
      <c r="A11" s="78" t="s">
        <v>52</v>
      </c>
      <c r="B11" s="135">
        <v>27</v>
      </c>
      <c r="C11" s="79" t="s">
        <v>189</v>
      </c>
    </row>
    <row r="12" spans="1:3" x14ac:dyDescent="0.2">
      <c r="A12" s="78" t="s">
        <v>53</v>
      </c>
      <c r="B12" s="135">
        <v>28</v>
      </c>
      <c r="C12" s="79" t="s">
        <v>182</v>
      </c>
    </row>
    <row r="13" spans="1:3" x14ac:dyDescent="0.2">
      <c r="A13" s="78" t="s">
        <v>54</v>
      </c>
      <c r="B13" s="135">
        <v>29</v>
      </c>
      <c r="C13" s="79" t="s">
        <v>175</v>
      </c>
    </row>
    <row r="14" spans="1:3" x14ac:dyDescent="0.2">
      <c r="A14" s="91" t="s">
        <v>267</v>
      </c>
      <c r="B14" s="136">
        <v>32</v>
      </c>
      <c r="C14" s="79" t="s">
        <v>263</v>
      </c>
    </row>
    <row r="15" spans="1:3" x14ac:dyDescent="0.2">
      <c r="A15" s="78" t="s">
        <v>55</v>
      </c>
      <c r="B15" s="135">
        <v>33</v>
      </c>
      <c r="C15" s="79" t="s">
        <v>176</v>
      </c>
    </row>
    <row r="16" spans="1:3" x14ac:dyDescent="0.2">
      <c r="A16" s="78" t="s">
        <v>56</v>
      </c>
      <c r="B16" s="135">
        <v>35</v>
      </c>
      <c r="C16" s="79" t="s">
        <v>177</v>
      </c>
    </row>
    <row r="17" spans="1:3" x14ac:dyDescent="0.2">
      <c r="A17" s="91" t="s">
        <v>278</v>
      </c>
      <c r="B17" s="135">
        <v>40</v>
      </c>
      <c r="C17" s="79" t="s">
        <v>279</v>
      </c>
    </row>
    <row r="18" spans="1:3" x14ac:dyDescent="0.2">
      <c r="A18" s="91" t="s">
        <v>276</v>
      </c>
      <c r="B18" s="135">
        <v>41</v>
      </c>
      <c r="C18" s="79" t="s">
        <v>274</v>
      </c>
    </row>
    <row r="19" spans="1:3" x14ac:dyDescent="0.2">
      <c r="A19" s="91" t="s">
        <v>277</v>
      </c>
      <c r="B19" s="135">
        <v>42</v>
      </c>
      <c r="C19" s="79" t="s">
        <v>275</v>
      </c>
    </row>
    <row r="20" spans="1:3" x14ac:dyDescent="0.2">
      <c r="A20" s="78" t="s">
        <v>57</v>
      </c>
      <c r="B20" s="135">
        <v>49</v>
      </c>
      <c r="C20" s="79" t="s">
        <v>179</v>
      </c>
    </row>
    <row r="21" spans="1:3" x14ac:dyDescent="0.2">
      <c r="A21" s="78" t="s">
        <v>58</v>
      </c>
      <c r="B21" s="135">
        <v>59</v>
      </c>
      <c r="C21" s="79" t="s">
        <v>151</v>
      </c>
    </row>
    <row r="22" spans="1:3" x14ac:dyDescent="0.2">
      <c r="A22" s="78" t="s">
        <v>59</v>
      </c>
      <c r="B22" s="135">
        <v>61</v>
      </c>
      <c r="C22" s="79" t="s">
        <v>150</v>
      </c>
    </row>
    <row r="23" spans="1:3" x14ac:dyDescent="0.2">
      <c r="A23" s="78" t="s">
        <v>60</v>
      </c>
      <c r="B23" s="135">
        <v>63</v>
      </c>
      <c r="C23" s="79" t="s">
        <v>152</v>
      </c>
    </row>
    <row r="24" spans="1:3" x14ac:dyDescent="0.2">
      <c r="A24" s="78" t="s">
        <v>61</v>
      </c>
      <c r="B24" s="135">
        <v>65</v>
      </c>
      <c r="C24" s="79" t="s">
        <v>153</v>
      </c>
    </row>
    <row r="25" spans="1:3" x14ac:dyDescent="0.2">
      <c r="A25" s="78" t="s">
        <v>62</v>
      </c>
      <c r="B25" s="135">
        <v>67</v>
      </c>
      <c r="C25" s="79" t="s">
        <v>154</v>
      </c>
    </row>
    <row r="26" spans="1:3" x14ac:dyDescent="0.2">
      <c r="A26" s="78" t="s">
        <v>63</v>
      </c>
      <c r="B26" s="135">
        <v>69</v>
      </c>
      <c r="C26" s="79" t="s">
        <v>155</v>
      </c>
    </row>
    <row r="27" spans="1:3" x14ac:dyDescent="0.2">
      <c r="A27" s="78" t="s">
        <v>64</v>
      </c>
      <c r="B27" s="135">
        <v>71</v>
      </c>
      <c r="C27" s="79" t="s">
        <v>156</v>
      </c>
    </row>
    <row r="28" spans="1:3" x14ac:dyDescent="0.2">
      <c r="A28" s="78" t="s">
        <v>65</v>
      </c>
      <c r="B28" s="135">
        <v>73</v>
      </c>
      <c r="C28" s="79" t="s">
        <v>158</v>
      </c>
    </row>
    <row r="29" spans="1:3" x14ac:dyDescent="0.2">
      <c r="A29" s="78" t="s">
        <v>66</v>
      </c>
      <c r="B29" s="135">
        <v>75</v>
      </c>
      <c r="C29" s="79" t="s">
        <v>160</v>
      </c>
    </row>
    <row r="30" spans="1:3" x14ac:dyDescent="0.2">
      <c r="A30" s="78" t="s">
        <v>67</v>
      </c>
      <c r="B30" s="135">
        <v>79</v>
      </c>
      <c r="C30" s="79" t="s">
        <v>163</v>
      </c>
    </row>
    <row r="31" spans="1:3" x14ac:dyDescent="0.2">
      <c r="A31" s="78" t="s">
        <v>68</v>
      </c>
      <c r="B31" s="135">
        <v>81</v>
      </c>
      <c r="C31" s="79" t="s">
        <v>166</v>
      </c>
    </row>
    <row r="32" spans="1:3" x14ac:dyDescent="0.2">
      <c r="A32" s="78" t="s">
        <v>69</v>
      </c>
      <c r="B32" s="135">
        <v>83</v>
      </c>
      <c r="C32" s="79" t="s">
        <v>167</v>
      </c>
    </row>
    <row r="33" spans="1:3" x14ac:dyDescent="0.2">
      <c r="A33" s="78" t="s">
        <v>70</v>
      </c>
      <c r="B33" s="135">
        <v>85</v>
      </c>
      <c r="C33" s="79" t="s">
        <v>168</v>
      </c>
    </row>
    <row r="34" spans="1:3" x14ac:dyDescent="0.2">
      <c r="A34" s="78" t="s">
        <v>71</v>
      </c>
      <c r="B34" s="135">
        <v>87</v>
      </c>
      <c r="C34" s="79" t="s">
        <v>169</v>
      </c>
    </row>
    <row r="35" spans="1:3" x14ac:dyDescent="0.2">
      <c r="A35" s="78" t="s">
        <v>72</v>
      </c>
      <c r="B35" s="135">
        <v>103</v>
      </c>
      <c r="C35" s="79" t="s">
        <v>157</v>
      </c>
    </row>
    <row r="36" spans="1:3" x14ac:dyDescent="0.2">
      <c r="A36" s="78" t="s">
        <v>73</v>
      </c>
      <c r="B36" s="135">
        <v>115</v>
      </c>
      <c r="C36" s="79" t="s">
        <v>165</v>
      </c>
    </row>
    <row r="37" spans="1:3" x14ac:dyDescent="0.2">
      <c r="A37" s="78" t="s">
        <v>74</v>
      </c>
      <c r="B37" s="135">
        <v>129</v>
      </c>
      <c r="C37" s="79" t="s">
        <v>181</v>
      </c>
    </row>
    <row r="38" spans="1:3" x14ac:dyDescent="0.2">
      <c r="A38" s="78" t="s">
        <v>75</v>
      </c>
      <c r="B38" s="135">
        <v>133</v>
      </c>
      <c r="C38" s="79" t="s">
        <v>246</v>
      </c>
    </row>
    <row r="39" spans="1:3" x14ac:dyDescent="0.2">
      <c r="A39" s="78" t="s">
        <v>76</v>
      </c>
      <c r="B39" s="135">
        <v>135</v>
      </c>
      <c r="C39" s="79" t="s">
        <v>247</v>
      </c>
    </row>
    <row r="40" spans="1:3" x14ac:dyDescent="0.2">
      <c r="A40" s="78" t="s">
        <v>77</v>
      </c>
      <c r="B40" s="135">
        <v>139</v>
      </c>
      <c r="C40" s="79" t="s">
        <v>183</v>
      </c>
    </row>
    <row r="41" spans="1:3" x14ac:dyDescent="0.2">
      <c r="A41" s="78" t="s">
        <v>78</v>
      </c>
      <c r="B41" s="135">
        <v>140</v>
      </c>
      <c r="C41" s="79" t="s">
        <v>178</v>
      </c>
    </row>
    <row r="42" spans="1:3" x14ac:dyDescent="0.2">
      <c r="A42" s="78" t="s">
        <v>79</v>
      </c>
      <c r="B42" s="135">
        <v>142</v>
      </c>
      <c r="C42" s="79" t="s">
        <v>180</v>
      </c>
    </row>
    <row r="43" spans="1:3" x14ac:dyDescent="0.2">
      <c r="A43" s="78" t="s">
        <v>80</v>
      </c>
      <c r="B43" s="135">
        <v>144</v>
      </c>
      <c r="C43" s="79" t="s">
        <v>170</v>
      </c>
    </row>
    <row r="44" spans="1:3" x14ac:dyDescent="0.2">
      <c r="A44" s="78" t="s">
        <v>81</v>
      </c>
      <c r="B44" s="135">
        <v>146</v>
      </c>
      <c r="C44" s="79" t="s">
        <v>174</v>
      </c>
    </row>
    <row r="45" spans="1:3" x14ac:dyDescent="0.2">
      <c r="A45" s="78" t="s">
        <v>82</v>
      </c>
      <c r="B45" s="135">
        <v>151</v>
      </c>
      <c r="C45" s="79" t="s">
        <v>195</v>
      </c>
    </row>
    <row r="46" spans="1:3" x14ac:dyDescent="0.2">
      <c r="A46" s="78" t="s">
        <v>83</v>
      </c>
      <c r="B46" s="135">
        <v>173</v>
      </c>
      <c r="C46" s="79" t="s">
        <v>192</v>
      </c>
    </row>
    <row r="47" spans="1:3" x14ac:dyDescent="0.2">
      <c r="A47" s="78" t="s">
        <v>84</v>
      </c>
      <c r="B47" s="135">
        <v>175</v>
      </c>
      <c r="C47" s="79" t="s">
        <v>184</v>
      </c>
    </row>
    <row r="48" spans="1:3" x14ac:dyDescent="0.2">
      <c r="A48" s="78" t="s">
        <v>85</v>
      </c>
      <c r="B48" s="135">
        <v>188</v>
      </c>
      <c r="C48" s="90" t="s">
        <v>172</v>
      </c>
    </row>
    <row r="49" spans="1:3" x14ac:dyDescent="0.2">
      <c r="A49" s="78" t="s">
        <v>86</v>
      </c>
      <c r="B49" s="135">
        <v>203</v>
      </c>
      <c r="C49" s="79" t="s">
        <v>162</v>
      </c>
    </row>
    <row r="50" spans="1:3" x14ac:dyDescent="0.2">
      <c r="A50" s="78" t="s">
        <v>87</v>
      </c>
      <c r="B50" s="135">
        <v>204</v>
      </c>
      <c r="C50" s="79" t="s">
        <v>196</v>
      </c>
    </row>
    <row r="51" spans="1:3" x14ac:dyDescent="0.2">
      <c r="A51" s="78" t="s">
        <v>88</v>
      </c>
      <c r="B51" s="135">
        <v>205</v>
      </c>
      <c r="C51" s="79" t="s">
        <v>197</v>
      </c>
    </row>
    <row r="52" spans="1:3" x14ac:dyDescent="0.2">
      <c r="A52" s="78" t="s">
        <v>89</v>
      </c>
      <c r="B52" s="135">
        <v>231</v>
      </c>
      <c r="C52" s="79" t="s">
        <v>164</v>
      </c>
    </row>
    <row r="53" spans="1:3" x14ac:dyDescent="0.2">
      <c r="A53" s="78" t="s">
        <v>90</v>
      </c>
      <c r="B53" s="135">
        <v>232</v>
      </c>
      <c r="C53" s="79" t="s">
        <v>159</v>
      </c>
    </row>
    <row r="54" spans="1:3" x14ac:dyDescent="0.2">
      <c r="A54" s="78" t="s">
        <v>91</v>
      </c>
      <c r="B54" s="135">
        <v>251</v>
      </c>
      <c r="C54" s="79" t="s">
        <v>198</v>
      </c>
    </row>
    <row r="55" spans="1:3" x14ac:dyDescent="0.2">
      <c r="A55" s="78" t="s">
        <v>92</v>
      </c>
      <c r="B55" s="135">
        <v>260</v>
      </c>
      <c r="C55" s="79" t="s">
        <v>199</v>
      </c>
    </row>
    <row r="56" spans="1:3" x14ac:dyDescent="0.2">
      <c r="A56" s="78" t="s">
        <v>93</v>
      </c>
      <c r="B56" s="135">
        <v>275</v>
      </c>
      <c r="C56" s="79" t="s">
        <v>161</v>
      </c>
    </row>
    <row r="57" spans="1:3" x14ac:dyDescent="0.2">
      <c r="A57" s="78" t="s">
        <v>94</v>
      </c>
      <c r="B57" s="135">
        <v>281</v>
      </c>
      <c r="C57" s="79" t="s">
        <v>200</v>
      </c>
    </row>
    <row r="58" spans="1:3" x14ac:dyDescent="0.2">
      <c r="A58" s="78" t="s">
        <v>95</v>
      </c>
      <c r="B58" s="135">
        <v>292</v>
      </c>
      <c r="C58" s="79" t="s">
        <v>171</v>
      </c>
    </row>
    <row r="59" spans="1:3" x14ac:dyDescent="0.2">
      <c r="A59" s="78" t="s">
        <v>96</v>
      </c>
      <c r="B59" s="135">
        <v>294</v>
      </c>
      <c r="C59" s="79" t="s">
        <v>201</v>
      </c>
    </row>
    <row r="60" spans="1:3" x14ac:dyDescent="0.2">
      <c r="A60" s="78" t="s">
        <v>97</v>
      </c>
      <c r="B60" s="135">
        <v>296</v>
      </c>
      <c r="C60" s="79" t="s">
        <v>245</v>
      </c>
    </row>
    <row r="61" spans="1:3" x14ac:dyDescent="0.2">
      <c r="A61" s="78" t="s">
        <v>98</v>
      </c>
      <c r="B61" s="135">
        <v>298</v>
      </c>
      <c r="C61" s="79" t="s">
        <v>202</v>
      </c>
    </row>
    <row r="62" spans="1:3" x14ac:dyDescent="0.2">
      <c r="A62" s="91" t="s">
        <v>99</v>
      </c>
      <c r="B62" s="135">
        <v>309</v>
      </c>
      <c r="C62" s="79" t="s">
        <v>273</v>
      </c>
    </row>
    <row r="63" spans="1:3" x14ac:dyDescent="0.2">
      <c r="A63" s="78" t="s">
        <v>100</v>
      </c>
      <c r="B63" s="135">
        <v>320</v>
      </c>
      <c r="C63" s="79" t="s">
        <v>203</v>
      </c>
    </row>
    <row r="64" spans="1:3" x14ac:dyDescent="0.2">
      <c r="A64" s="78" t="s">
        <v>101</v>
      </c>
      <c r="B64" s="135">
        <v>321</v>
      </c>
      <c r="C64" s="79" t="s">
        <v>190</v>
      </c>
    </row>
    <row r="65" spans="1:3" x14ac:dyDescent="0.2">
      <c r="A65" s="78" t="s">
        <v>102</v>
      </c>
      <c r="B65" s="135">
        <v>327</v>
      </c>
      <c r="C65" s="89" t="s">
        <v>250</v>
      </c>
    </row>
    <row r="66" spans="1:3" x14ac:dyDescent="0.2">
      <c r="A66" s="78" t="s">
        <v>103</v>
      </c>
      <c r="B66" s="135">
        <v>329</v>
      </c>
      <c r="C66" s="79" t="s">
        <v>204</v>
      </c>
    </row>
    <row r="67" spans="1:3" x14ac:dyDescent="0.2">
      <c r="A67" s="78" t="s">
        <v>104</v>
      </c>
      <c r="B67" s="135">
        <v>330</v>
      </c>
      <c r="C67" s="79" t="s">
        <v>205</v>
      </c>
    </row>
    <row r="68" spans="1:3" x14ac:dyDescent="0.2">
      <c r="A68" s="78" t="s">
        <v>105</v>
      </c>
      <c r="B68" s="135">
        <v>331</v>
      </c>
      <c r="C68" s="79" t="s">
        <v>206</v>
      </c>
    </row>
    <row r="69" spans="1:3" x14ac:dyDescent="0.2">
      <c r="A69" s="78" t="s">
        <v>106</v>
      </c>
      <c r="B69" s="135">
        <v>333</v>
      </c>
      <c r="C69" s="79" t="s">
        <v>207</v>
      </c>
    </row>
    <row r="70" spans="1:3" x14ac:dyDescent="0.2">
      <c r="A70" s="78" t="s">
        <v>107</v>
      </c>
      <c r="B70" s="135">
        <v>336</v>
      </c>
      <c r="C70" s="79" t="s">
        <v>208</v>
      </c>
    </row>
    <row r="71" spans="1:3" x14ac:dyDescent="0.2">
      <c r="A71" s="78" t="s">
        <v>108</v>
      </c>
      <c r="B71" s="135">
        <v>338</v>
      </c>
      <c r="C71" s="79" t="s">
        <v>209</v>
      </c>
    </row>
    <row r="72" spans="1:3" x14ac:dyDescent="0.2">
      <c r="A72" s="78" t="s">
        <v>109</v>
      </c>
      <c r="B72" s="135">
        <v>341</v>
      </c>
      <c r="C72" s="79" t="s">
        <v>210</v>
      </c>
    </row>
    <row r="73" spans="1:3" x14ac:dyDescent="0.2">
      <c r="A73" s="78" t="s">
        <v>110</v>
      </c>
      <c r="B73" s="135">
        <v>342</v>
      </c>
      <c r="C73" s="79" t="s">
        <v>197</v>
      </c>
    </row>
    <row r="74" spans="1:3" x14ac:dyDescent="0.2">
      <c r="A74" s="91" t="s">
        <v>111</v>
      </c>
      <c r="B74" s="135">
        <v>344</v>
      </c>
      <c r="C74" s="79" t="s">
        <v>194</v>
      </c>
    </row>
    <row r="75" spans="1:3" x14ac:dyDescent="0.2">
      <c r="A75" s="78" t="s">
        <v>142</v>
      </c>
      <c r="B75" s="135">
        <v>353</v>
      </c>
      <c r="C75" s="79" t="s">
        <v>211</v>
      </c>
    </row>
    <row r="76" spans="1:3" x14ac:dyDescent="0.2">
      <c r="A76" s="78" t="s">
        <v>112</v>
      </c>
      <c r="B76" s="135">
        <v>354</v>
      </c>
      <c r="C76" s="90" t="s">
        <v>193</v>
      </c>
    </row>
    <row r="77" spans="1:3" x14ac:dyDescent="0.2">
      <c r="A77" s="78" t="s">
        <v>113</v>
      </c>
      <c r="B77" s="135">
        <v>355</v>
      </c>
      <c r="C77" s="79" t="s">
        <v>212</v>
      </c>
    </row>
    <row r="78" spans="1:3" x14ac:dyDescent="0.2">
      <c r="A78" s="78" t="s">
        <v>136</v>
      </c>
      <c r="B78" s="135">
        <v>365</v>
      </c>
      <c r="C78" s="79" t="s">
        <v>213</v>
      </c>
    </row>
    <row r="79" spans="1:3" x14ac:dyDescent="0.2">
      <c r="A79" s="78" t="s">
        <v>114</v>
      </c>
      <c r="B79" s="135">
        <v>367</v>
      </c>
      <c r="C79" s="79" t="s">
        <v>248</v>
      </c>
    </row>
    <row r="80" spans="1:3" x14ac:dyDescent="0.2">
      <c r="A80" s="78" t="s">
        <v>137</v>
      </c>
      <c r="B80" s="135">
        <v>373</v>
      </c>
      <c r="C80" s="79" t="s">
        <v>214</v>
      </c>
    </row>
    <row r="81" spans="1:3" x14ac:dyDescent="0.2">
      <c r="A81" s="78" t="s">
        <v>115</v>
      </c>
      <c r="B81" s="135">
        <v>377</v>
      </c>
      <c r="C81" s="90" t="s">
        <v>215</v>
      </c>
    </row>
    <row r="82" spans="1:3" x14ac:dyDescent="0.2">
      <c r="A82" s="78" t="s">
        <v>116</v>
      </c>
      <c r="B82" s="135">
        <v>381</v>
      </c>
      <c r="C82" s="79" t="s">
        <v>249</v>
      </c>
    </row>
    <row r="83" spans="1:3" x14ac:dyDescent="0.2">
      <c r="A83" s="78" t="s">
        <v>117</v>
      </c>
      <c r="B83" s="135">
        <v>382</v>
      </c>
      <c r="C83" s="79" t="s">
        <v>216</v>
      </c>
    </row>
    <row r="84" spans="1:3" ht="17.25" customHeight="1" x14ac:dyDescent="0.2">
      <c r="A84" s="78" t="s">
        <v>45</v>
      </c>
      <c r="B84" s="135">
        <v>385</v>
      </c>
      <c r="C84" s="79" t="s">
        <v>217</v>
      </c>
    </row>
    <row r="85" spans="1:3" x14ac:dyDescent="0.2">
      <c r="A85" s="78" t="s">
        <v>118</v>
      </c>
      <c r="B85" s="135">
        <v>387</v>
      </c>
      <c r="C85" s="79" t="s">
        <v>218</v>
      </c>
    </row>
    <row r="86" spans="1:3" x14ac:dyDescent="0.2">
      <c r="A86" s="78" t="s">
        <v>119</v>
      </c>
      <c r="B86" s="135">
        <v>390</v>
      </c>
      <c r="C86" s="79" t="s">
        <v>219</v>
      </c>
    </row>
    <row r="87" spans="1:3" x14ac:dyDescent="0.2">
      <c r="A87" s="78" t="s">
        <v>120</v>
      </c>
      <c r="B87" s="135">
        <v>395</v>
      </c>
      <c r="C87" s="79" t="s">
        <v>220</v>
      </c>
    </row>
    <row r="88" spans="1:3" x14ac:dyDescent="0.2">
      <c r="A88" s="78" t="s">
        <v>121</v>
      </c>
      <c r="B88" s="135">
        <v>396</v>
      </c>
      <c r="C88" s="79" t="s">
        <v>221</v>
      </c>
    </row>
    <row r="89" spans="1:3" x14ac:dyDescent="0.2">
      <c r="A89" s="78" t="s">
        <v>122</v>
      </c>
      <c r="B89" s="135">
        <v>399</v>
      </c>
      <c r="C89" s="79" t="s">
        <v>222</v>
      </c>
    </row>
    <row r="90" spans="1:3" x14ac:dyDescent="0.2">
      <c r="A90" s="78" t="s">
        <v>135</v>
      </c>
      <c r="B90" s="135">
        <v>405</v>
      </c>
      <c r="C90" s="79" t="s">
        <v>223</v>
      </c>
    </row>
    <row r="91" spans="1:3" x14ac:dyDescent="0.2">
      <c r="A91" s="78" t="s">
        <v>123</v>
      </c>
      <c r="B91" s="135">
        <v>406</v>
      </c>
      <c r="C91" s="79" t="s">
        <v>224</v>
      </c>
    </row>
    <row r="92" spans="1:3" x14ac:dyDescent="0.2">
      <c r="A92" s="91" t="s">
        <v>143</v>
      </c>
      <c r="B92" s="135">
        <v>412</v>
      </c>
      <c r="C92" s="79" t="s">
        <v>225</v>
      </c>
    </row>
    <row r="93" spans="1:3" x14ac:dyDescent="0.2">
      <c r="A93" s="78" t="s">
        <v>124</v>
      </c>
      <c r="B93" s="135">
        <v>414</v>
      </c>
      <c r="C93" s="79" t="s">
        <v>226</v>
      </c>
    </row>
    <row r="94" spans="1:3" x14ac:dyDescent="0.2">
      <c r="A94" s="78" t="s">
        <v>125</v>
      </c>
      <c r="B94" s="135">
        <v>415</v>
      </c>
      <c r="C94" s="79" t="s">
        <v>227</v>
      </c>
    </row>
    <row r="95" spans="1:3" x14ac:dyDescent="0.2">
      <c r="A95" s="91" t="s">
        <v>244</v>
      </c>
      <c r="B95" s="136">
        <v>417</v>
      </c>
      <c r="C95" s="79" t="s">
        <v>228</v>
      </c>
    </row>
    <row r="96" spans="1:3" x14ac:dyDescent="0.2">
      <c r="A96" s="78" t="s">
        <v>126</v>
      </c>
      <c r="B96" s="135">
        <v>419</v>
      </c>
      <c r="C96" s="79" t="s">
        <v>229</v>
      </c>
    </row>
    <row r="97" spans="1:3" x14ac:dyDescent="0.2">
      <c r="A97" s="78" t="s">
        <v>141</v>
      </c>
      <c r="B97" s="135">
        <v>421</v>
      </c>
      <c r="C97" s="79" t="s">
        <v>230</v>
      </c>
    </row>
    <row r="98" spans="1:3" x14ac:dyDescent="0.2">
      <c r="A98" s="78" t="s">
        <v>133</v>
      </c>
      <c r="B98" s="135">
        <v>422</v>
      </c>
      <c r="C98" s="79" t="s">
        <v>191</v>
      </c>
    </row>
    <row r="99" spans="1:3" x14ac:dyDescent="0.2">
      <c r="A99" s="91" t="s">
        <v>127</v>
      </c>
      <c r="B99" s="135">
        <v>423</v>
      </c>
      <c r="C99" s="89" t="s">
        <v>272</v>
      </c>
    </row>
    <row r="100" spans="1:3" x14ac:dyDescent="0.2">
      <c r="A100" s="78" t="s">
        <v>128</v>
      </c>
      <c r="B100" s="135">
        <v>425</v>
      </c>
      <c r="C100" s="79" t="s">
        <v>231</v>
      </c>
    </row>
    <row r="101" spans="1:3" x14ac:dyDescent="0.2">
      <c r="A101" s="78" t="s">
        <v>129</v>
      </c>
      <c r="B101" s="135">
        <v>429</v>
      </c>
      <c r="C101" s="79" t="s">
        <v>232</v>
      </c>
    </row>
    <row r="102" spans="1:3" x14ac:dyDescent="0.2">
      <c r="A102" s="78" t="s">
        <v>130</v>
      </c>
      <c r="B102" s="135">
        <v>430</v>
      </c>
      <c r="C102" s="79" t="s">
        <v>233</v>
      </c>
    </row>
    <row r="103" spans="1:3" x14ac:dyDescent="0.2">
      <c r="A103" s="78" t="s">
        <v>131</v>
      </c>
      <c r="B103" s="135">
        <v>431</v>
      </c>
      <c r="C103" s="79" t="s">
        <v>234</v>
      </c>
    </row>
    <row r="104" spans="1:3" x14ac:dyDescent="0.2">
      <c r="A104" s="78" t="s">
        <v>132</v>
      </c>
      <c r="B104" s="135">
        <v>432</v>
      </c>
      <c r="C104" s="79" t="s">
        <v>235</v>
      </c>
    </row>
    <row r="105" spans="1:3" x14ac:dyDescent="0.2">
      <c r="A105" s="78" t="s">
        <v>144</v>
      </c>
      <c r="B105" s="135">
        <v>437</v>
      </c>
      <c r="C105" s="79" t="s">
        <v>236</v>
      </c>
    </row>
    <row r="106" spans="1:3" x14ac:dyDescent="0.2">
      <c r="A106" s="78" t="s">
        <v>138</v>
      </c>
      <c r="B106" s="136">
        <v>444</v>
      </c>
      <c r="C106" s="79" t="s">
        <v>237</v>
      </c>
    </row>
    <row r="107" spans="1:3" x14ac:dyDescent="0.2">
      <c r="A107" s="78" t="s">
        <v>134</v>
      </c>
      <c r="B107" s="135">
        <v>447</v>
      </c>
      <c r="C107" s="79" t="s">
        <v>238</v>
      </c>
    </row>
    <row r="108" spans="1:3" x14ac:dyDescent="0.2">
      <c r="A108" s="78" t="s">
        <v>145</v>
      </c>
      <c r="B108" s="135">
        <v>450</v>
      </c>
      <c r="C108" s="79" t="s">
        <v>239</v>
      </c>
    </row>
    <row r="109" spans="1:3" x14ac:dyDescent="0.2">
      <c r="A109" s="78" t="s">
        <v>146</v>
      </c>
      <c r="B109" s="136">
        <v>452</v>
      </c>
      <c r="C109" s="79" t="s">
        <v>241</v>
      </c>
    </row>
    <row r="110" spans="1:3" x14ac:dyDescent="0.2">
      <c r="A110" s="91" t="s">
        <v>149</v>
      </c>
      <c r="B110" s="135">
        <v>459</v>
      </c>
      <c r="C110" s="89" t="s">
        <v>243</v>
      </c>
    </row>
    <row r="111" spans="1:3" x14ac:dyDescent="0.2">
      <c r="A111" s="91" t="s">
        <v>265</v>
      </c>
      <c r="B111" s="136">
        <v>463</v>
      </c>
      <c r="C111" s="79" t="s">
        <v>261</v>
      </c>
    </row>
    <row r="112" spans="1:3" x14ac:dyDescent="0.2">
      <c r="A112" s="91" t="s">
        <v>264</v>
      </c>
      <c r="B112" s="135">
        <v>465</v>
      </c>
      <c r="C112" s="79" t="s">
        <v>259</v>
      </c>
    </row>
    <row r="113" spans="1:3" x14ac:dyDescent="0.2">
      <c r="A113" s="91" t="s">
        <v>268</v>
      </c>
      <c r="B113" s="135">
        <v>466</v>
      </c>
      <c r="C113" s="79" t="s">
        <v>258</v>
      </c>
    </row>
    <row r="114" spans="1:3" x14ac:dyDescent="0.2">
      <c r="A114" s="91"/>
      <c r="B114" s="137"/>
      <c r="C114" s="100"/>
    </row>
    <row r="118" spans="1:3" x14ac:dyDescent="0.2">
      <c r="C118" s="88"/>
    </row>
    <row r="120" spans="1:3" x14ac:dyDescent="0.2">
      <c r="C120"/>
    </row>
  </sheetData>
  <autoFilter ref="A3:C113"/>
  <sortState ref="B6:H111">
    <sortCondition ref="B4:B111"/>
  </sortState>
  <mergeCells count="3">
    <mergeCell ref="C1:C3"/>
    <mergeCell ref="A1:A3"/>
    <mergeCell ref="B1:B3"/>
  </mergeCells>
  <hyperlinks>
    <hyperlink ref="B4" location="'0004'!A1" display="'0004'!A1"/>
    <hyperlink ref="B5" location="'0010'!A1" display="'0010'!A1"/>
    <hyperlink ref="B6" location="'0013'!A1" display="'0013'!A1"/>
    <hyperlink ref="B9" location="'0023'!A1" display="'0023'!A1"/>
    <hyperlink ref="B10" location="'0026'!A1" display="'0026'!A1"/>
    <hyperlink ref="B11" location="'0027'!A1" display="'0027'!A1"/>
    <hyperlink ref="B12" location="'0028'!A1" display="'0028'!A1"/>
    <hyperlink ref="B13" location="'0029'!A1" display="'0029'!A1"/>
    <hyperlink ref="B15" location="'0033'!A1" display="'0033'!A1"/>
    <hyperlink ref="B16" location="'0035'!A1" display="'0035'!A1"/>
    <hyperlink ref="B20" location="'0049'!A1" display="'0049'!A1"/>
    <hyperlink ref="B21" location="'0059'!A1" display="'0059'!A1"/>
    <hyperlink ref="B22" location="'0061'!A1" display="'0061'!A1"/>
    <hyperlink ref="B23" location="'0063'!A1" display="'0063'!A1"/>
    <hyperlink ref="B24" location="'0065'!A1" display="'0065'!A1"/>
    <hyperlink ref="B25" location="'0067'!A1" display="'0067'!A1"/>
    <hyperlink ref="B26" location="'0069'!A1" display="'0069'!A1"/>
    <hyperlink ref="B27" location="'0071'!A1" display="'0071'!A1"/>
    <hyperlink ref="B28" location="'0073'!A1" display="'0073'!A1"/>
    <hyperlink ref="B29" location="'0075'!A1" display="'0075'!A1"/>
    <hyperlink ref="B30" location="'0079'!A1" display="'0079'!A1"/>
    <hyperlink ref="B31" location="'0081'!A1" display="'0081'!A1"/>
    <hyperlink ref="B32" location="'0083'!A1" display="'0083'!A1"/>
    <hyperlink ref="B33" location="'0085'!A1" display="'0085'!A1"/>
    <hyperlink ref="B34" location="'0087'!A1" display="'0087'!A1"/>
    <hyperlink ref="B35" location="'0103'!A1" display="'0103'!A1"/>
    <hyperlink ref="B36" location="'0115'!A1" display="'0115'!A1"/>
    <hyperlink ref="B37" location="'0129'!A1" display="'0129'!A1"/>
    <hyperlink ref="B38" location="'0133'!A1" display="'0133'!A1"/>
    <hyperlink ref="B39" location="'0135'!A1" display="'0135'!A1"/>
    <hyperlink ref="B40" location="'0139'!A1" display="'0139'!A1"/>
    <hyperlink ref="B41" location="'0140'!A1" display="'0140'!A1"/>
    <hyperlink ref="B42" location="'0142'!A1" display="'0142'!A1"/>
    <hyperlink ref="B43" location="'0144'!A1" display="'0144'!A1"/>
    <hyperlink ref="B44" location="'0146'!A1" display="'0146'!A1"/>
    <hyperlink ref="B45" location="'0151'!A1" display="'0151'!A1"/>
    <hyperlink ref="B46" location="'0173'!A1" display="'0173'!A1"/>
    <hyperlink ref="B47" location="'0175'!A1" display="'0175'!A1"/>
    <hyperlink ref="B48" location="'0188'!A1" display="'0188'!A1"/>
    <hyperlink ref="B49" location="'0203'!A1" display="'0203'!A1"/>
    <hyperlink ref="B50" location="'0204'!A1" display="'0204'!A1"/>
    <hyperlink ref="B51" location="'0205'!A1" display="'0205'!A1"/>
    <hyperlink ref="B52" location="'0231'!A1" display="'0231'!A1"/>
    <hyperlink ref="B53" location="'0232'!A1" display="'0232'!A1"/>
    <hyperlink ref="B54" location="'0251'!A1" display="'0251'!A1"/>
    <hyperlink ref="B55" location="'0260'!A1" display="'0260'!A1"/>
    <hyperlink ref="B56" location="'0275'!A1" display="'0275'!A1"/>
    <hyperlink ref="B57" location="'0281'!A1" display="'0281'!A1"/>
    <hyperlink ref="B58" location="'0292'!A1" display="'0292'!A1"/>
    <hyperlink ref="B59" location="'0294'!A1" display="'0294'!A1"/>
    <hyperlink ref="B60" location="'0296'!A1" display="'0296'!A1"/>
    <hyperlink ref="B61" location="'0298'!A1" display="'0298'!A1"/>
    <hyperlink ref="B75" location="'0353'!A1" display="'0353'!A1"/>
    <hyperlink ref="B113" location="'0466'!A1" display="'0466'!A1"/>
    <hyperlink ref="B63" location="'0320'!A1" display="'0320'!A1"/>
    <hyperlink ref="B64" location="'0321'!A1" display="'0321'!A1"/>
    <hyperlink ref="B65" location="'0327'!A1" display="'0327'!A1"/>
    <hyperlink ref="B66" location="'0329'!A1" display="'0329'!A1"/>
    <hyperlink ref="B67" location="'0330'!A1" display="'0330'!A1"/>
    <hyperlink ref="B68" location="'0331'!A1" display="'0331'!A1"/>
    <hyperlink ref="B69" location="'0333'!A1" display="'0333'!A1"/>
    <hyperlink ref="B70" location="'0336'!A1" display="'0336'!A1"/>
    <hyperlink ref="B71" location="'0338'!A1" display="'0338'!A1"/>
    <hyperlink ref="B72" location="'0341'!A1" display="'0341'!A1"/>
    <hyperlink ref="B73" location="'0342'!A1" display="'0342'!A1"/>
    <hyperlink ref="B107" location="'0447'!A1" display="'0447'!A1"/>
    <hyperlink ref="B76" location="'0354'!A1" display="'0354'!A1"/>
    <hyperlink ref="B77" location="'0355'!A1" display="'0355'!A1"/>
    <hyperlink ref="B79" location="'0367'!A1" display="'0367'!A1"/>
    <hyperlink ref="B80" location="'0373'!A1" display="'0373'!A1"/>
    <hyperlink ref="B81" location="'0377'!A1" display="'0377'!A1"/>
    <hyperlink ref="B82" location="'0381'!A1" display="'0381'!A1"/>
    <hyperlink ref="B83" location="'0382'!A1" display="'0382'!A1"/>
    <hyperlink ref="B84" location="'0385'!A1" display="'0385'!A1"/>
    <hyperlink ref="B85" location="'0387'!A1" display="'0387'!A1"/>
    <hyperlink ref="B86" location="'0390'!A1" display="'0390'!A1"/>
    <hyperlink ref="B87" location="'0395'!A1" display="'0395'!A1"/>
    <hyperlink ref="B88" location="'0396'!A1" display="'0396'!A1"/>
    <hyperlink ref="B105" location="'0437'!A1" display="'0437'!A1"/>
    <hyperlink ref="B89" location="'0399'!A1" display="'0399'!A1"/>
    <hyperlink ref="B78" location="'0365'!A1" display="'0365'!A1"/>
    <hyperlink ref="B90" location="'0405'!A1" display="'0405'!A1"/>
    <hyperlink ref="B91" location="'0406'!A1" display="'0406'!A1"/>
    <hyperlink ref="B93" location="'0414'!A1" display="'0414'!A1"/>
    <hyperlink ref="B94" location="'0415'!A1" display="'0415'!A1"/>
    <hyperlink ref="B96" location="'0419'!A1" display="'0419'!A1"/>
    <hyperlink ref="B92" location="'0420'!A1" display="'0420'!A1"/>
    <hyperlink ref="B112" location="'0465'!A1" display="'0465'!A1"/>
    <hyperlink ref="B100" location="'0425'!A1" display="'0425'!A1"/>
    <hyperlink ref="B101" location="'0429'!A1" display="'0429'!A1"/>
    <hyperlink ref="B102" location="'0430'!A1" display="'0430'!A1"/>
    <hyperlink ref="B103" location="'0431'!A1" display="'0431'!A1"/>
    <hyperlink ref="B104" location="'0432'!A1" display="'0432'!A1"/>
    <hyperlink ref="B108" location="'0450'!A1" display="'0450'!A1"/>
    <hyperlink ref="B97" location="'0421'!A1" display="'0421'!A1"/>
    <hyperlink ref="B109" location="'0452'!A1" display="'0452'!A1"/>
    <hyperlink ref="B106" location="'0444'!A1" display="'0444'!A1"/>
    <hyperlink ref="B110" location="'0459'!A1" display="'0459'!A1"/>
    <hyperlink ref="B111" location="'0463'!A1" display="'0463'!A1"/>
    <hyperlink ref="B8" location="'0021'!A1" display="'0021'!A1"/>
    <hyperlink ref="B14" location="'0032'!A1" display="'0032'!A1"/>
    <hyperlink ref="B95" location="'0417'!A1" display="'0417'!A1"/>
    <hyperlink ref="B7" location="'0020'!A1" display="'0020'!A1"/>
    <hyperlink ref="B99" location="'0423'!Область_печати" display="'0423'!Область_печати"/>
    <hyperlink ref="B62" location="'0309'!Область_печати" display="'0309'!Область_печати"/>
    <hyperlink ref="B18" location="'0041'!A1" display="'0041'!A1"/>
    <hyperlink ref="B19" location="'0042'!Область_печати" display="'0042'!Область_печати"/>
    <hyperlink ref="B74" location="'0344'!A1" display="'0344'!A1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28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182</v>
      </c>
      <c r="B7" s="132"/>
      <c r="C7" s="132"/>
      <c r="D7" s="132"/>
      <c r="E7" s="132"/>
      <c r="F7" s="132"/>
      <c r="H7" s="132" t="s">
        <v>182</v>
      </c>
      <c r="I7" s="132"/>
      <c r="J7" s="132"/>
      <c r="K7" s="132"/>
      <c r="L7" s="132"/>
      <c r="M7" s="132"/>
      <c r="O7" s="132" t="s">
        <v>182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767150.2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338901.9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428248.3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4100</v>
      </c>
      <c r="F19" s="63">
        <f>F20+F21</f>
        <v>2082.8000000000002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1811</v>
      </c>
      <c r="M19" s="63">
        <f>M20+M21</f>
        <v>920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2289</v>
      </c>
      <c r="T19" s="63">
        <f>T20+T21</f>
        <v>1162.8000000000002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4100</v>
      </c>
      <c r="F21" s="64">
        <v>2082.8000000000002</v>
      </c>
      <c r="H21" s="120"/>
      <c r="I21" s="31" t="s">
        <v>36</v>
      </c>
      <c r="J21" s="99">
        <v>7</v>
      </c>
      <c r="K21" s="45"/>
      <c r="L21" s="57">
        <v>1811</v>
      </c>
      <c r="M21" s="64">
        <v>920</v>
      </c>
      <c r="O21" s="120"/>
      <c r="P21" s="31" t="s">
        <v>36</v>
      </c>
      <c r="Q21" s="99">
        <v>7</v>
      </c>
      <c r="R21" s="45"/>
      <c r="S21" s="57">
        <v>2289</v>
      </c>
      <c r="T21" s="64">
        <v>1162.8000000000002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10800</v>
      </c>
      <c r="F22" s="63">
        <f t="shared" ref="F22" si="0">F23+F24</f>
        <v>36773.9</v>
      </c>
      <c r="H22" s="120"/>
      <c r="I22" s="30" t="s">
        <v>31</v>
      </c>
      <c r="J22" s="99">
        <v>8</v>
      </c>
      <c r="K22" s="45" t="s">
        <v>16</v>
      </c>
      <c r="L22" s="66">
        <f>L23+L24</f>
        <v>4771</v>
      </c>
      <c r="M22" s="63">
        <f t="shared" ref="M22" si="1">M23+M24</f>
        <v>16245.2</v>
      </c>
      <c r="O22" s="120"/>
      <c r="P22" s="30" t="s">
        <v>31</v>
      </c>
      <c r="Q22" s="99">
        <v>8</v>
      </c>
      <c r="R22" s="45" t="s">
        <v>16</v>
      </c>
      <c r="S22" s="66">
        <f>S23+S24</f>
        <v>6029</v>
      </c>
      <c r="T22" s="63">
        <f t="shared" ref="T22" si="2">T23+T24</f>
        <v>20528.7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10800</v>
      </c>
      <c r="F23" s="64">
        <v>36773.9</v>
      </c>
      <c r="H23" s="120"/>
      <c r="I23" s="28" t="s">
        <v>35</v>
      </c>
      <c r="J23" s="99">
        <v>9</v>
      </c>
      <c r="K23" s="45"/>
      <c r="L23" s="57">
        <v>4771</v>
      </c>
      <c r="M23" s="64">
        <v>16245.2</v>
      </c>
      <c r="O23" s="120"/>
      <c r="P23" s="28" t="s">
        <v>35</v>
      </c>
      <c r="Q23" s="99">
        <v>9</v>
      </c>
      <c r="R23" s="45"/>
      <c r="S23" s="57">
        <v>6029</v>
      </c>
      <c r="T23" s="64">
        <v>20528.7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3675.4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1623.7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2051.7000000000003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3589.5</v>
      </c>
      <c r="H26" s="120"/>
      <c r="I26" s="28" t="s">
        <v>35</v>
      </c>
      <c r="J26" s="99">
        <v>12</v>
      </c>
      <c r="K26" s="45"/>
      <c r="L26" s="57">
        <v>0</v>
      </c>
      <c r="M26" s="64">
        <v>1585.8</v>
      </c>
      <c r="O26" s="120"/>
      <c r="P26" s="28" t="s">
        <v>35</v>
      </c>
      <c r="Q26" s="99">
        <v>12</v>
      </c>
      <c r="R26" s="45"/>
      <c r="S26" s="57">
        <v>0</v>
      </c>
      <c r="T26" s="64">
        <v>2003.7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85.9</v>
      </c>
      <c r="H27" s="120"/>
      <c r="I27" s="31" t="s">
        <v>147</v>
      </c>
      <c r="J27" s="99">
        <v>13</v>
      </c>
      <c r="K27" s="45"/>
      <c r="L27" s="57">
        <v>0</v>
      </c>
      <c r="M27" s="64">
        <v>37.9</v>
      </c>
      <c r="O27" s="120"/>
      <c r="P27" s="31" t="s">
        <v>147</v>
      </c>
      <c r="Q27" s="99">
        <v>13</v>
      </c>
      <c r="R27" s="45"/>
      <c r="S27" s="57">
        <v>0</v>
      </c>
      <c r="T27" s="64">
        <v>48.000000000000007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5460</v>
      </c>
      <c r="F29" s="63">
        <f>F30+F40+F41</f>
        <v>724618.1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2412</v>
      </c>
      <c r="M29" s="63">
        <f>M30+M40+M41</f>
        <v>320113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3048</v>
      </c>
      <c r="T29" s="63">
        <f>T30+T40+T41</f>
        <v>404505.1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5150</v>
      </c>
      <c r="F30" s="64">
        <v>646506.5</v>
      </c>
      <c r="G30" s="35"/>
      <c r="H30" s="120"/>
      <c r="I30" s="34" t="s">
        <v>42</v>
      </c>
      <c r="J30" s="47">
        <v>15</v>
      </c>
      <c r="K30" s="46" t="s">
        <v>9</v>
      </c>
      <c r="L30" s="57">
        <v>2275</v>
      </c>
      <c r="M30" s="64">
        <v>285592.7</v>
      </c>
      <c r="N30" s="35"/>
      <c r="O30" s="120"/>
      <c r="P30" s="34" t="s">
        <v>42</v>
      </c>
      <c r="Q30" s="47">
        <v>15</v>
      </c>
      <c r="R30" s="46" t="s">
        <v>9</v>
      </c>
      <c r="S30" s="57">
        <v>2875</v>
      </c>
      <c r="T30" s="64">
        <v>360913.8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310</v>
      </c>
      <c r="F40" s="64">
        <v>78111.599999999991</v>
      </c>
      <c r="H40" s="120"/>
      <c r="I40" s="38" t="s">
        <v>13</v>
      </c>
      <c r="J40" s="47">
        <v>24</v>
      </c>
      <c r="K40" s="45" t="s">
        <v>9</v>
      </c>
      <c r="L40" s="57">
        <v>137</v>
      </c>
      <c r="M40" s="64">
        <v>34520.300000000003</v>
      </c>
      <c r="O40" s="120"/>
      <c r="P40" s="38" t="s">
        <v>13</v>
      </c>
      <c r="Q40" s="47">
        <v>24</v>
      </c>
      <c r="R40" s="45" t="s">
        <v>9</v>
      </c>
      <c r="S40" s="57">
        <v>173</v>
      </c>
      <c r="T40" s="64">
        <v>43591.299999999988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430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233</v>
      </c>
      <c r="B7" s="132"/>
      <c r="C7" s="132"/>
      <c r="D7" s="132"/>
      <c r="E7" s="132"/>
      <c r="F7" s="132"/>
      <c r="H7" s="132" t="s">
        <v>233</v>
      </c>
      <c r="I7" s="132"/>
      <c r="J7" s="132"/>
      <c r="K7" s="132"/>
      <c r="L7" s="132"/>
      <c r="M7" s="132"/>
      <c r="O7" s="132" t="s">
        <v>233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7423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3043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4380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7423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3043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4380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7423</v>
      </c>
      <c r="H27" s="120"/>
      <c r="I27" s="31" t="s">
        <v>147</v>
      </c>
      <c r="J27" s="99">
        <v>13</v>
      </c>
      <c r="K27" s="45"/>
      <c r="L27" s="57">
        <v>0</v>
      </c>
      <c r="M27" s="64">
        <v>3043</v>
      </c>
      <c r="O27" s="120"/>
      <c r="P27" s="31" t="s">
        <v>147</v>
      </c>
      <c r="Q27" s="99">
        <v>13</v>
      </c>
      <c r="R27" s="45"/>
      <c r="S27" s="57">
        <v>0</v>
      </c>
      <c r="T27" s="64">
        <v>4380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6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431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234</v>
      </c>
      <c r="B7" s="132"/>
      <c r="C7" s="132"/>
      <c r="D7" s="132"/>
      <c r="E7" s="132"/>
      <c r="F7" s="132"/>
      <c r="H7" s="132" t="s">
        <v>234</v>
      </c>
      <c r="I7" s="132"/>
      <c r="J7" s="132"/>
      <c r="K7" s="132"/>
      <c r="L7" s="132"/>
      <c r="M7" s="132"/>
      <c r="O7" s="132" t="s">
        <v>234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3245.2000000000003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1460.8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1784.4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295</v>
      </c>
      <c r="F19" s="63">
        <f>F20+F21</f>
        <v>323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135</v>
      </c>
      <c r="M19" s="63">
        <f>M20+M21</f>
        <v>147.80000000000001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160</v>
      </c>
      <c r="T19" s="63">
        <f>T20+T21</f>
        <v>175.2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295</v>
      </c>
      <c r="F21" s="64">
        <v>323</v>
      </c>
      <c r="H21" s="120"/>
      <c r="I21" s="31" t="s">
        <v>36</v>
      </c>
      <c r="J21" s="99">
        <v>7</v>
      </c>
      <c r="K21" s="45"/>
      <c r="L21" s="57">
        <v>135</v>
      </c>
      <c r="M21" s="64">
        <v>147.80000000000001</v>
      </c>
      <c r="O21" s="120"/>
      <c r="P21" s="31" t="s">
        <v>36</v>
      </c>
      <c r="Q21" s="99">
        <v>7</v>
      </c>
      <c r="R21" s="45"/>
      <c r="S21" s="57">
        <v>160</v>
      </c>
      <c r="T21" s="64">
        <v>175.2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145.30000000000001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66.400000000000006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78.900000000000006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145.30000000000001</v>
      </c>
      <c r="H27" s="120"/>
      <c r="I27" s="31" t="s">
        <v>147</v>
      </c>
      <c r="J27" s="99">
        <v>13</v>
      </c>
      <c r="K27" s="45"/>
      <c r="L27" s="57">
        <v>0</v>
      </c>
      <c r="M27" s="64">
        <v>66.400000000000006</v>
      </c>
      <c r="O27" s="120"/>
      <c r="P27" s="31" t="s">
        <v>147</v>
      </c>
      <c r="Q27" s="99">
        <v>13</v>
      </c>
      <c r="R27" s="45"/>
      <c r="S27" s="57">
        <v>0</v>
      </c>
      <c r="T27" s="64">
        <v>78.900000000000006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58</v>
      </c>
      <c r="F42" s="63">
        <f>F43+F47</f>
        <v>2776.9</v>
      </c>
      <c r="H42" s="114" t="s">
        <v>26</v>
      </c>
      <c r="I42" s="40" t="s">
        <v>29</v>
      </c>
      <c r="J42" s="47">
        <v>26</v>
      </c>
      <c r="K42" s="45"/>
      <c r="L42" s="66">
        <f>L43+L47</f>
        <v>26</v>
      </c>
      <c r="M42" s="63">
        <f>M43+M47</f>
        <v>1246.5999999999999</v>
      </c>
      <c r="O42" s="114" t="s">
        <v>26</v>
      </c>
      <c r="P42" s="40" t="s">
        <v>29</v>
      </c>
      <c r="Q42" s="47">
        <v>26</v>
      </c>
      <c r="R42" s="45"/>
      <c r="S42" s="66">
        <f>S43+S47</f>
        <v>32</v>
      </c>
      <c r="T42" s="63">
        <f>T43+T47</f>
        <v>1530.3000000000002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58</v>
      </c>
      <c r="F43" s="64">
        <v>2776.9</v>
      </c>
      <c r="H43" s="115"/>
      <c r="I43" s="34" t="s">
        <v>42</v>
      </c>
      <c r="J43" s="47">
        <v>27</v>
      </c>
      <c r="K43" s="45"/>
      <c r="L43" s="57">
        <v>26</v>
      </c>
      <c r="M43" s="64">
        <v>1246.5999999999999</v>
      </c>
      <c r="O43" s="115"/>
      <c r="P43" s="34" t="s">
        <v>42</v>
      </c>
      <c r="Q43" s="47">
        <v>27</v>
      </c>
      <c r="R43" s="45"/>
      <c r="S43" s="57">
        <v>32</v>
      </c>
      <c r="T43" s="64">
        <v>1530.3000000000002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58</v>
      </c>
      <c r="F45" s="65">
        <v>2776.9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26</v>
      </c>
      <c r="M45" s="65">
        <v>1246.5999999999999</v>
      </c>
      <c r="O45" s="115"/>
      <c r="P45" s="98" t="s">
        <v>251</v>
      </c>
      <c r="Q45" s="47">
        <v>29</v>
      </c>
      <c r="R45" s="46" t="s">
        <v>20</v>
      </c>
      <c r="S45" s="58">
        <v>32</v>
      </c>
      <c r="T45" s="65">
        <v>1530.3000000000002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432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235</v>
      </c>
      <c r="B7" s="132"/>
      <c r="C7" s="132"/>
      <c r="D7" s="132"/>
      <c r="E7" s="132"/>
      <c r="F7" s="132"/>
      <c r="H7" s="132" t="s">
        <v>235</v>
      </c>
      <c r="I7" s="132"/>
      <c r="J7" s="132"/>
      <c r="K7" s="132"/>
      <c r="L7" s="132"/>
      <c r="M7" s="132"/>
      <c r="O7" s="132" t="s">
        <v>235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129024.3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57463.9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71560.400000000009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100</v>
      </c>
      <c r="F19" s="63">
        <f>F20+F21</f>
        <v>36.5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45</v>
      </c>
      <c r="M19" s="63">
        <f>M20+M21</f>
        <v>16.399999999999999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55</v>
      </c>
      <c r="T19" s="63">
        <f>T20+T21</f>
        <v>20.100000000000001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100</v>
      </c>
      <c r="F21" s="64">
        <v>36.5</v>
      </c>
      <c r="H21" s="120"/>
      <c r="I21" s="31" t="s">
        <v>36</v>
      </c>
      <c r="J21" s="99">
        <v>7</v>
      </c>
      <c r="K21" s="45"/>
      <c r="L21" s="57">
        <v>45</v>
      </c>
      <c r="M21" s="64">
        <v>16.399999999999999</v>
      </c>
      <c r="O21" s="120"/>
      <c r="P21" s="31" t="s">
        <v>36</v>
      </c>
      <c r="Q21" s="99">
        <v>7</v>
      </c>
      <c r="R21" s="45"/>
      <c r="S21" s="57">
        <v>55</v>
      </c>
      <c r="T21" s="64">
        <v>20.100000000000001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128987.8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57447.5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71540.3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128987.8</v>
      </c>
      <c r="H26" s="120"/>
      <c r="I26" s="28" t="s">
        <v>35</v>
      </c>
      <c r="J26" s="99">
        <v>12</v>
      </c>
      <c r="K26" s="45"/>
      <c r="L26" s="57">
        <v>0</v>
      </c>
      <c r="M26" s="64">
        <v>57447.5</v>
      </c>
      <c r="O26" s="120"/>
      <c r="P26" s="28" t="s">
        <v>35</v>
      </c>
      <c r="Q26" s="99">
        <v>12</v>
      </c>
      <c r="R26" s="45"/>
      <c r="S26" s="57">
        <v>0</v>
      </c>
      <c r="T26" s="64">
        <v>71540.3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0</v>
      </c>
      <c r="H27" s="120"/>
      <c r="I27" s="31" t="s">
        <v>147</v>
      </c>
      <c r="J27" s="99">
        <v>13</v>
      </c>
      <c r="K27" s="45"/>
      <c r="L27" s="57">
        <v>0</v>
      </c>
      <c r="M27" s="64">
        <v>0</v>
      </c>
      <c r="O27" s="120"/>
      <c r="P27" s="31" t="s">
        <v>147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22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437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236</v>
      </c>
      <c r="B7" s="132"/>
      <c r="C7" s="132"/>
      <c r="D7" s="132"/>
      <c r="E7" s="132"/>
      <c r="F7" s="132"/>
      <c r="H7" s="132" t="s">
        <v>236</v>
      </c>
      <c r="I7" s="132"/>
      <c r="J7" s="132"/>
      <c r="K7" s="132"/>
      <c r="L7" s="132"/>
      <c r="M7" s="132"/>
      <c r="O7" s="132" t="s">
        <v>236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1617.5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836.8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780.7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1617.5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836.8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780.7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1617.5</v>
      </c>
      <c r="H27" s="120"/>
      <c r="I27" s="31" t="s">
        <v>147</v>
      </c>
      <c r="J27" s="99">
        <v>13</v>
      </c>
      <c r="K27" s="45"/>
      <c r="L27" s="57">
        <v>0</v>
      </c>
      <c r="M27" s="64">
        <v>836.8</v>
      </c>
      <c r="O27" s="120"/>
      <c r="P27" s="31" t="s">
        <v>147</v>
      </c>
      <c r="Q27" s="99">
        <v>13</v>
      </c>
      <c r="R27" s="45"/>
      <c r="S27" s="57">
        <v>0</v>
      </c>
      <c r="T27" s="64">
        <v>780.7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442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e">
        <v>#N/A</v>
      </c>
      <c r="B7" s="132"/>
      <c r="C7" s="132"/>
      <c r="D7" s="132"/>
      <c r="E7" s="132"/>
      <c r="F7" s="132"/>
      <c r="H7" s="132" t="e">
        <v>#N/A</v>
      </c>
      <c r="I7" s="132"/>
      <c r="J7" s="132"/>
      <c r="K7" s="132"/>
      <c r="L7" s="132"/>
      <c r="M7" s="132"/>
      <c r="O7" s="132" t="e">
        <v>#N/A</v>
      </c>
      <c r="P7" s="132"/>
      <c r="Q7" s="132"/>
      <c r="R7" s="132"/>
      <c r="S7" s="132"/>
      <c r="T7" s="132"/>
      <c r="U7" s="68"/>
      <c r="V7" s="68"/>
    </row>
    <row r="8" spans="1:22" s="20" customFormat="1" ht="21" customHeight="1" x14ac:dyDescent="0.2">
      <c r="A8" s="125" t="s">
        <v>0</v>
      </c>
      <c r="B8" s="125"/>
      <c r="C8" s="125"/>
      <c r="D8" s="125"/>
      <c r="E8" s="125"/>
      <c r="F8" s="125"/>
      <c r="G8" s="21"/>
      <c r="H8" s="125" t="s">
        <v>0</v>
      </c>
      <c r="I8" s="125"/>
      <c r="J8" s="125"/>
      <c r="K8" s="125"/>
      <c r="L8" s="125"/>
      <c r="M8" s="125"/>
      <c r="N8" s="2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0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0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0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G22" s="32"/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0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0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0</v>
      </c>
      <c r="H27" s="120"/>
      <c r="I27" s="31" t="s">
        <v>147</v>
      </c>
      <c r="J27" s="99">
        <v>13</v>
      </c>
      <c r="K27" s="45"/>
      <c r="L27" s="57">
        <v>0</v>
      </c>
      <c r="M27" s="64">
        <v>0</v>
      </c>
      <c r="O27" s="120"/>
      <c r="P27" s="31" t="s">
        <v>147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444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237</v>
      </c>
      <c r="B7" s="132"/>
      <c r="C7" s="132"/>
      <c r="D7" s="132"/>
      <c r="E7" s="132"/>
      <c r="F7" s="132"/>
      <c r="H7" s="132" t="s">
        <v>237</v>
      </c>
      <c r="I7" s="132"/>
      <c r="J7" s="132"/>
      <c r="K7" s="132"/>
      <c r="L7" s="132"/>
      <c r="M7" s="132"/>
      <c r="O7" s="132" t="s">
        <v>237</v>
      </c>
      <c r="P7" s="132"/>
      <c r="Q7" s="132"/>
      <c r="R7" s="132"/>
      <c r="S7" s="132"/>
      <c r="T7" s="132"/>
      <c r="U7" s="68"/>
      <c r="V7" s="68"/>
    </row>
    <row r="8" spans="1:22" s="51" customFormat="1" ht="21" customHeight="1" x14ac:dyDescent="0.2">
      <c r="A8" s="125" t="s">
        <v>0</v>
      </c>
      <c r="B8" s="125"/>
      <c r="C8" s="125"/>
      <c r="D8" s="125"/>
      <c r="E8" s="125"/>
      <c r="F8" s="125"/>
      <c r="G8" s="52"/>
      <c r="H8" s="125" t="s">
        <v>0</v>
      </c>
      <c r="I8" s="125"/>
      <c r="J8" s="125"/>
      <c r="K8" s="125"/>
      <c r="L8" s="125"/>
      <c r="M8" s="125"/>
      <c r="N8" s="52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8.4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3.7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4.7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8.4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3.7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4.7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8.4</v>
      </c>
      <c r="H27" s="120"/>
      <c r="I27" s="31" t="s">
        <v>147</v>
      </c>
      <c r="J27" s="99">
        <v>13</v>
      </c>
      <c r="K27" s="45"/>
      <c r="L27" s="57">
        <v>0</v>
      </c>
      <c r="M27" s="64">
        <v>3.7</v>
      </c>
      <c r="O27" s="120"/>
      <c r="P27" s="31" t="s">
        <v>147</v>
      </c>
      <c r="Q27" s="99">
        <v>13</v>
      </c>
      <c r="R27" s="45"/>
      <c r="S27" s="57">
        <v>0</v>
      </c>
      <c r="T27" s="64">
        <v>4.7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50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50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50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50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50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50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447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238</v>
      </c>
      <c r="B7" s="132"/>
      <c r="C7" s="132"/>
      <c r="D7" s="132"/>
      <c r="E7" s="132"/>
      <c r="F7" s="132"/>
      <c r="H7" s="132" t="s">
        <v>238</v>
      </c>
      <c r="I7" s="132"/>
      <c r="J7" s="132"/>
      <c r="K7" s="132"/>
      <c r="L7" s="132"/>
      <c r="M7" s="132"/>
      <c r="O7" s="132" t="s">
        <v>238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3820.1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2107.1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1713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1137</v>
      </c>
      <c r="F19" s="63">
        <f>F20+F21</f>
        <v>491.2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627</v>
      </c>
      <c r="M19" s="63">
        <f>M20+M21</f>
        <v>270.89999999999998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510</v>
      </c>
      <c r="T19" s="63">
        <f>T20+T21</f>
        <v>220.3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1137</v>
      </c>
      <c r="F21" s="64">
        <v>491.2</v>
      </c>
      <c r="H21" s="120"/>
      <c r="I21" s="31" t="s">
        <v>36</v>
      </c>
      <c r="J21" s="99">
        <v>7</v>
      </c>
      <c r="K21" s="45"/>
      <c r="L21" s="57">
        <v>627</v>
      </c>
      <c r="M21" s="64">
        <v>270.89999999999998</v>
      </c>
      <c r="O21" s="120"/>
      <c r="P21" s="31" t="s">
        <v>36</v>
      </c>
      <c r="Q21" s="99">
        <v>7</v>
      </c>
      <c r="R21" s="45"/>
      <c r="S21" s="57">
        <v>510</v>
      </c>
      <c r="T21" s="64">
        <v>220.3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3328.9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1836.2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1492.7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3216.5</v>
      </c>
      <c r="H26" s="120"/>
      <c r="I26" s="28" t="s">
        <v>35</v>
      </c>
      <c r="J26" s="99">
        <v>12</v>
      </c>
      <c r="K26" s="45"/>
      <c r="L26" s="57">
        <v>0</v>
      </c>
      <c r="M26" s="64">
        <v>1774.2</v>
      </c>
      <c r="O26" s="120"/>
      <c r="P26" s="28" t="s">
        <v>35</v>
      </c>
      <c r="Q26" s="99">
        <v>12</v>
      </c>
      <c r="R26" s="45"/>
      <c r="S26" s="57">
        <v>0</v>
      </c>
      <c r="T26" s="64">
        <v>1442.3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112.4</v>
      </c>
      <c r="H27" s="120"/>
      <c r="I27" s="31" t="s">
        <v>147</v>
      </c>
      <c r="J27" s="99">
        <v>13</v>
      </c>
      <c r="K27" s="45"/>
      <c r="L27" s="57">
        <v>0</v>
      </c>
      <c r="M27" s="64">
        <v>62</v>
      </c>
      <c r="O27" s="120"/>
      <c r="P27" s="31" t="s">
        <v>147</v>
      </c>
      <c r="Q27" s="99">
        <v>13</v>
      </c>
      <c r="R27" s="45"/>
      <c r="S27" s="57">
        <v>0</v>
      </c>
      <c r="T27" s="64">
        <v>50.400000000000006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450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239</v>
      </c>
      <c r="B7" s="132"/>
      <c r="C7" s="132"/>
      <c r="D7" s="132"/>
      <c r="E7" s="132"/>
      <c r="F7" s="132"/>
      <c r="H7" s="132" t="s">
        <v>239</v>
      </c>
      <c r="I7" s="132"/>
      <c r="J7" s="132"/>
      <c r="K7" s="132"/>
      <c r="L7" s="132"/>
      <c r="M7" s="132"/>
      <c r="O7" s="132" t="s">
        <v>239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5007.3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2072.9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2934.4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1358</v>
      </c>
      <c r="F19" s="63">
        <f>F20+F21</f>
        <v>875.9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563</v>
      </c>
      <c r="M19" s="63">
        <f>M20+M21</f>
        <v>363.1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795</v>
      </c>
      <c r="T19" s="63">
        <f>T20+T21</f>
        <v>512.79999999999995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1358</v>
      </c>
      <c r="F21" s="64">
        <v>875.9</v>
      </c>
      <c r="H21" s="120"/>
      <c r="I21" s="31" t="s">
        <v>36</v>
      </c>
      <c r="J21" s="99">
        <v>7</v>
      </c>
      <c r="K21" s="45"/>
      <c r="L21" s="57">
        <v>563</v>
      </c>
      <c r="M21" s="64">
        <v>363.1</v>
      </c>
      <c r="O21" s="120"/>
      <c r="P21" s="31" t="s">
        <v>36</v>
      </c>
      <c r="Q21" s="99">
        <v>7</v>
      </c>
      <c r="R21" s="45"/>
      <c r="S21" s="57">
        <v>795</v>
      </c>
      <c r="T21" s="64">
        <v>512.79999999999995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2.9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1.2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1.7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2.9</v>
      </c>
      <c r="H27" s="120"/>
      <c r="I27" s="31" t="s">
        <v>147</v>
      </c>
      <c r="J27" s="99">
        <v>13</v>
      </c>
      <c r="K27" s="45"/>
      <c r="L27" s="57">
        <v>0</v>
      </c>
      <c r="M27" s="64">
        <v>1.2</v>
      </c>
      <c r="O27" s="120"/>
      <c r="P27" s="31" t="s">
        <v>147</v>
      </c>
      <c r="Q27" s="99">
        <v>13</v>
      </c>
      <c r="R27" s="45"/>
      <c r="S27" s="57">
        <v>0</v>
      </c>
      <c r="T27" s="64">
        <v>1.7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87</v>
      </c>
      <c r="F42" s="63">
        <f>F43+F47</f>
        <v>4128.5</v>
      </c>
      <c r="H42" s="114" t="s">
        <v>26</v>
      </c>
      <c r="I42" s="40" t="s">
        <v>29</v>
      </c>
      <c r="J42" s="47">
        <v>26</v>
      </c>
      <c r="K42" s="45"/>
      <c r="L42" s="66">
        <f>L43+L47</f>
        <v>36</v>
      </c>
      <c r="M42" s="63">
        <f>M43+M47</f>
        <v>1708.6</v>
      </c>
      <c r="O42" s="114" t="s">
        <v>26</v>
      </c>
      <c r="P42" s="40" t="s">
        <v>29</v>
      </c>
      <c r="Q42" s="47">
        <v>26</v>
      </c>
      <c r="R42" s="45"/>
      <c r="S42" s="66">
        <f>S43+S47</f>
        <v>51</v>
      </c>
      <c r="T42" s="63">
        <f>T43+T47</f>
        <v>2419.9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87</v>
      </c>
      <c r="F43" s="64">
        <v>4128.5</v>
      </c>
      <c r="H43" s="115"/>
      <c r="I43" s="34" t="s">
        <v>42</v>
      </c>
      <c r="J43" s="47">
        <v>27</v>
      </c>
      <c r="K43" s="45"/>
      <c r="L43" s="57">
        <v>36</v>
      </c>
      <c r="M43" s="64">
        <v>1708.6</v>
      </c>
      <c r="O43" s="115"/>
      <c r="P43" s="34" t="s">
        <v>42</v>
      </c>
      <c r="Q43" s="47">
        <v>27</v>
      </c>
      <c r="R43" s="45"/>
      <c r="S43" s="57">
        <v>51</v>
      </c>
      <c r="T43" s="64">
        <v>2419.9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87</v>
      </c>
      <c r="F45" s="65">
        <v>4128.5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36</v>
      </c>
      <c r="M45" s="65">
        <v>1708.6</v>
      </c>
      <c r="O45" s="115"/>
      <c r="P45" s="98" t="s">
        <v>251</v>
      </c>
      <c r="Q45" s="47">
        <v>29</v>
      </c>
      <c r="R45" s="46" t="s">
        <v>20</v>
      </c>
      <c r="S45" s="58">
        <v>51</v>
      </c>
      <c r="T45" s="65">
        <v>2419.9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451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240</v>
      </c>
      <c r="B7" s="132"/>
      <c r="C7" s="132"/>
      <c r="D7" s="132"/>
      <c r="E7" s="132"/>
      <c r="F7" s="132"/>
      <c r="H7" s="132" t="s">
        <v>240</v>
      </c>
      <c r="I7" s="132"/>
      <c r="J7" s="132"/>
      <c r="K7" s="132"/>
      <c r="L7" s="132"/>
      <c r="M7" s="132"/>
      <c r="O7" s="132" t="s">
        <v>240</v>
      </c>
      <c r="P7" s="132"/>
      <c r="Q7" s="132"/>
      <c r="R7" s="132"/>
      <c r="S7" s="132"/>
      <c r="T7" s="132"/>
      <c r="U7" s="68"/>
      <c r="V7" s="68"/>
    </row>
    <row r="8" spans="1:22" s="20" customFormat="1" ht="21" customHeight="1" x14ac:dyDescent="0.2">
      <c r="A8" s="125" t="s">
        <v>0</v>
      </c>
      <c r="B8" s="125"/>
      <c r="C8" s="125"/>
      <c r="D8" s="125"/>
      <c r="E8" s="125"/>
      <c r="F8" s="125"/>
      <c r="G8" s="21"/>
      <c r="H8" s="125" t="s">
        <v>0</v>
      </c>
      <c r="I8" s="125"/>
      <c r="J8" s="125"/>
      <c r="K8" s="125"/>
      <c r="L8" s="125"/>
      <c r="M8" s="125"/>
      <c r="N8" s="2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0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0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0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G22" s="32"/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0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0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0</v>
      </c>
      <c r="H27" s="120"/>
      <c r="I27" s="31" t="s">
        <v>147</v>
      </c>
      <c r="J27" s="99">
        <v>13</v>
      </c>
      <c r="K27" s="45"/>
      <c r="L27" s="57">
        <v>0</v>
      </c>
      <c r="M27" s="64">
        <v>0</v>
      </c>
      <c r="O27" s="120"/>
      <c r="P27" s="31" t="s">
        <v>147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454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e">
        <v>#N/A</v>
      </c>
      <c r="B7" s="132"/>
      <c r="C7" s="132"/>
      <c r="D7" s="132"/>
      <c r="E7" s="132"/>
      <c r="F7" s="132"/>
      <c r="H7" s="132" t="e">
        <v>#N/A</v>
      </c>
      <c r="I7" s="132"/>
      <c r="J7" s="132"/>
      <c r="K7" s="132"/>
      <c r="L7" s="132"/>
      <c r="M7" s="132"/>
      <c r="O7" s="132" t="e">
        <v>#N/A</v>
      </c>
      <c r="P7" s="132"/>
      <c r="Q7" s="132"/>
      <c r="R7" s="132"/>
      <c r="S7" s="132"/>
      <c r="T7" s="132"/>
      <c r="U7" s="68"/>
      <c r="V7" s="68"/>
    </row>
    <row r="8" spans="1:22" s="93" customFormat="1" ht="21" customHeight="1" x14ac:dyDescent="0.2">
      <c r="A8" s="125" t="s">
        <v>0</v>
      </c>
      <c r="B8" s="125"/>
      <c r="C8" s="125"/>
      <c r="D8" s="125"/>
      <c r="E8" s="125"/>
      <c r="F8" s="125"/>
      <c r="G8" s="95"/>
      <c r="H8" s="125" t="s">
        <v>0</v>
      </c>
      <c r="I8" s="125"/>
      <c r="J8" s="125"/>
      <c r="K8" s="125"/>
      <c r="L8" s="125"/>
      <c r="M8" s="125"/>
      <c r="N8" s="95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0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0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0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0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0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0</v>
      </c>
      <c r="H27" s="120"/>
      <c r="I27" s="31" t="s">
        <v>147</v>
      </c>
      <c r="J27" s="99">
        <v>13</v>
      </c>
      <c r="K27" s="45"/>
      <c r="L27" s="57">
        <v>0</v>
      </c>
      <c r="M27" s="64">
        <v>0</v>
      </c>
      <c r="O27" s="120"/>
      <c r="P27" s="31" t="s">
        <v>147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94"/>
      <c r="B28" s="97"/>
      <c r="C28" s="47">
        <v>14</v>
      </c>
      <c r="D28" s="45"/>
      <c r="E28" s="57"/>
      <c r="F28" s="82">
        <f>M28+T28</f>
        <v>0</v>
      </c>
      <c r="H28" s="94"/>
      <c r="I28" s="97"/>
      <c r="J28" s="47">
        <v>14</v>
      </c>
      <c r="K28" s="45"/>
      <c r="L28" s="57"/>
      <c r="M28" s="82">
        <v>0</v>
      </c>
      <c r="O28" s="94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96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96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96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96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96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96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X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23" width="15.42578125" style="2"/>
    <col min="24" max="24" width="23.5703125" style="2" customWidth="1"/>
    <col min="25" max="16384" width="15.42578125" style="2"/>
  </cols>
  <sheetData>
    <row r="1" spans="1:22" s="5" customFormat="1" ht="57.75" customHeight="1" x14ac:dyDescent="0.35">
      <c r="A1" s="17">
        <v>29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175</v>
      </c>
      <c r="B7" s="132"/>
      <c r="C7" s="132"/>
      <c r="D7" s="132"/>
      <c r="E7" s="132"/>
      <c r="F7" s="132"/>
      <c r="H7" s="132" t="s">
        <v>175</v>
      </c>
      <c r="I7" s="132"/>
      <c r="J7" s="132"/>
      <c r="K7" s="132"/>
      <c r="L7" s="132"/>
      <c r="M7" s="132"/>
      <c r="O7" s="132" t="s">
        <v>175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311057.90000000002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147545.60000000001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163512.29999999999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4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  <c r="W17" s="80"/>
      <c r="X17" s="80"/>
    </row>
    <row r="18" spans="1:24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4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61823</v>
      </c>
      <c r="F19" s="63">
        <f>F20+F21</f>
        <v>99517.4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29319</v>
      </c>
      <c r="M19" s="63">
        <f>M20+M21</f>
        <v>47194.9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32504</v>
      </c>
      <c r="T19" s="63">
        <f>T20+T21</f>
        <v>52322.499999999993</v>
      </c>
      <c r="U19" s="32"/>
      <c r="V19" s="32"/>
      <c r="W19" s="80">
        <f>E19-L19-S19</f>
        <v>0</v>
      </c>
      <c r="X19" s="80">
        <f>F19-M19-T19</f>
        <v>0</v>
      </c>
    </row>
    <row r="20" spans="1:24" s="25" customFormat="1" ht="40.15" customHeight="1" x14ac:dyDescent="0.2">
      <c r="A20" s="120"/>
      <c r="B20" s="28" t="s">
        <v>35</v>
      </c>
      <c r="C20" s="99">
        <v>6</v>
      </c>
      <c r="D20" s="45"/>
      <c r="E20" s="57">
        <v>28568</v>
      </c>
      <c r="F20" s="64">
        <v>91471.9</v>
      </c>
      <c r="H20" s="120"/>
      <c r="I20" s="28" t="s">
        <v>35</v>
      </c>
      <c r="J20" s="99">
        <v>6</v>
      </c>
      <c r="K20" s="45"/>
      <c r="L20" s="57">
        <v>13548</v>
      </c>
      <c r="M20" s="64">
        <v>43379.4</v>
      </c>
      <c r="O20" s="120"/>
      <c r="P20" s="28" t="s">
        <v>35</v>
      </c>
      <c r="Q20" s="99">
        <v>6</v>
      </c>
      <c r="R20" s="45"/>
      <c r="S20" s="57">
        <v>15020</v>
      </c>
      <c r="T20" s="64">
        <v>48092.499999999993</v>
      </c>
      <c r="U20" s="32"/>
      <c r="V20" s="32"/>
      <c r="W20" s="80">
        <f t="shared" ref="W20:W47" si="0">E20-L20-S20</f>
        <v>0</v>
      </c>
      <c r="X20" s="80">
        <f t="shared" ref="X20:X47" si="1">F20-M20-T20</f>
        <v>0</v>
      </c>
    </row>
    <row r="21" spans="1:24" s="25" customFormat="1" ht="27.6" customHeight="1" x14ac:dyDescent="0.2">
      <c r="A21" s="120"/>
      <c r="B21" s="31" t="s">
        <v>36</v>
      </c>
      <c r="C21" s="99">
        <v>7</v>
      </c>
      <c r="D21" s="45"/>
      <c r="E21" s="57">
        <v>33255</v>
      </c>
      <c r="F21" s="64">
        <v>8045.5</v>
      </c>
      <c r="H21" s="120"/>
      <c r="I21" s="31" t="s">
        <v>36</v>
      </c>
      <c r="J21" s="99">
        <v>7</v>
      </c>
      <c r="K21" s="45"/>
      <c r="L21" s="57">
        <v>15771</v>
      </c>
      <c r="M21" s="64">
        <v>3815.5</v>
      </c>
      <c r="O21" s="120"/>
      <c r="P21" s="31" t="s">
        <v>36</v>
      </c>
      <c r="Q21" s="99">
        <v>7</v>
      </c>
      <c r="R21" s="45"/>
      <c r="S21" s="57">
        <v>17484</v>
      </c>
      <c r="T21" s="64">
        <v>4230</v>
      </c>
      <c r="U21" s="32"/>
      <c r="V21" s="32"/>
      <c r="W21" s="80">
        <f t="shared" si="0"/>
        <v>0</v>
      </c>
      <c r="X21" s="80">
        <f t="shared" si="1"/>
        <v>0</v>
      </c>
    </row>
    <row r="22" spans="1:24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3200</v>
      </c>
      <c r="F22" s="63">
        <f t="shared" ref="F22" si="2">F23+F24</f>
        <v>3590.3</v>
      </c>
      <c r="H22" s="120"/>
      <c r="I22" s="30" t="s">
        <v>31</v>
      </c>
      <c r="J22" s="99">
        <v>8</v>
      </c>
      <c r="K22" s="45" t="s">
        <v>16</v>
      </c>
      <c r="L22" s="66">
        <f>L23+L24</f>
        <v>1518</v>
      </c>
      <c r="M22" s="63">
        <f t="shared" ref="M22" si="3">M23+M24</f>
        <v>1703.1</v>
      </c>
      <c r="O22" s="120"/>
      <c r="P22" s="30" t="s">
        <v>31</v>
      </c>
      <c r="Q22" s="99">
        <v>8</v>
      </c>
      <c r="R22" s="45" t="s">
        <v>16</v>
      </c>
      <c r="S22" s="66">
        <f>S23+S24</f>
        <v>1682</v>
      </c>
      <c r="T22" s="63">
        <f t="shared" ref="T22" si="4">T23+T24</f>
        <v>1887.2000000000003</v>
      </c>
      <c r="U22" s="32"/>
      <c r="V22" s="32"/>
      <c r="W22" s="80">
        <f t="shared" si="0"/>
        <v>0</v>
      </c>
      <c r="X22" s="80">
        <f t="shared" si="1"/>
        <v>0</v>
      </c>
    </row>
    <row r="23" spans="1:24" s="25" customFormat="1" ht="23.25" x14ac:dyDescent="0.2">
      <c r="A23" s="120"/>
      <c r="B23" s="28" t="s">
        <v>35</v>
      </c>
      <c r="C23" s="99">
        <v>9</v>
      </c>
      <c r="D23" s="45"/>
      <c r="E23" s="57">
        <v>3200</v>
      </c>
      <c r="F23" s="64">
        <v>3590.3</v>
      </c>
      <c r="H23" s="120"/>
      <c r="I23" s="28" t="s">
        <v>35</v>
      </c>
      <c r="J23" s="99">
        <v>9</v>
      </c>
      <c r="K23" s="45"/>
      <c r="L23" s="57">
        <v>1518</v>
      </c>
      <c r="M23" s="64">
        <v>1703.1</v>
      </c>
      <c r="O23" s="120"/>
      <c r="P23" s="28" t="s">
        <v>35</v>
      </c>
      <c r="Q23" s="99">
        <v>9</v>
      </c>
      <c r="R23" s="45"/>
      <c r="S23" s="57">
        <v>1682</v>
      </c>
      <c r="T23" s="64">
        <v>1887.2000000000003</v>
      </c>
      <c r="U23" s="32"/>
      <c r="V23" s="32"/>
      <c r="W23" s="80">
        <f t="shared" si="0"/>
        <v>0</v>
      </c>
      <c r="X23" s="80">
        <f t="shared" si="1"/>
        <v>0</v>
      </c>
    </row>
    <row r="24" spans="1:24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  <c r="W24" s="80">
        <f t="shared" si="0"/>
        <v>0</v>
      </c>
      <c r="X24" s="80">
        <f t="shared" si="1"/>
        <v>0</v>
      </c>
    </row>
    <row r="25" spans="1:24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44095</v>
      </c>
      <c r="F25" s="63">
        <f>F26+F27</f>
        <v>59825</v>
      </c>
      <c r="H25" s="120"/>
      <c r="I25" s="30" t="s">
        <v>28</v>
      </c>
      <c r="J25" s="99">
        <v>11</v>
      </c>
      <c r="K25" s="45" t="s">
        <v>17</v>
      </c>
      <c r="L25" s="66">
        <f>L26+L27</f>
        <v>20911</v>
      </c>
      <c r="M25" s="63">
        <f>M26+M27</f>
        <v>28371.3</v>
      </c>
      <c r="O25" s="120"/>
      <c r="P25" s="30" t="s">
        <v>28</v>
      </c>
      <c r="Q25" s="99">
        <v>11</v>
      </c>
      <c r="R25" s="45" t="s">
        <v>17</v>
      </c>
      <c r="S25" s="66">
        <f>S26+S27</f>
        <v>23184</v>
      </c>
      <c r="T25" s="63">
        <f>T26+T27</f>
        <v>31453.700000000004</v>
      </c>
      <c r="U25" s="32"/>
      <c r="V25" s="32"/>
      <c r="W25" s="80">
        <f t="shared" si="0"/>
        <v>0</v>
      </c>
      <c r="X25" s="80">
        <f t="shared" si="1"/>
        <v>0</v>
      </c>
    </row>
    <row r="26" spans="1:24" s="25" customFormat="1" ht="23.25" x14ac:dyDescent="0.2">
      <c r="A26" s="120"/>
      <c r="B26" s="28" t="s">
        <v>35</v>
      </c>
      <c r="C26" s="99">
        <v>12</v>
      </c>
      <c r="D26" s="45"/>
      <c r="E26" s="57">
        <v>12563</v>
      </c>
      <c r="F26" s="64">
        <v>38819.800000000003</v>
      </c>
      <c r="H26" s="120"/>
      <c r="I26" s="28" t="s">
        <v>35</v>
      </c>
      <c r="J26" s="99">
        <v>12</v>
      </c>
      <c r="K26" s="45"/>
      <c r="L26" s="57">
        <v>5958</v>
      </c>
      <c r="M26" s="64">
        <v>18410.3</v>
      </c>
      <c r="O26" s="120"/>
      <c r="P26" s="28" t="s">
        <v>35</v>
      </c>
      <c r="Q26" s="99">
        <v>12</v>
      </c>
      <c r="R26" s="45"/>
      <c r="S26" s="57">
        <v>6605</v>
      </c>
      <c r="T26" s="64">
        <v>20409.500000000004</v>
      </c>
      <c r="U26" s="32"/>
      <c r="V26" s="32"/>
      <c r="W26" s="80">
        <f t="shared" si="0"/>
        <v>0</v>
      </c>
      <c r="X26" s="80">
        <f t="shared" si="1"/>
        <v>0</v>
      </c>
    </row>
    <row r="27" spans="1:24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31532</v>
      </c>
      <c r="F27" s="64">
        <v>21005.200000000001</v>
      </c>
      <c r="H27" s="120"/>
      <c r="I27" s="31" t="s">
        <v>147</v>
      </c>
      <c r="J27" s="99">
        <v>13</v>
      </c>
      <c r="K27" s="45"/>
      <c r="L27" s="57">
        <v>14953</v>
      </c>
      <c r="M27" s="64">
        <v>9961</v>
      </c>
      <c r="O27" s="120"/>
      <c r="P27" s="31" t="s">
        <v>147</v>
      </c>
      <c r="Q27" s="99">
        <v>13</v>
      </c>
      <c r="R27" s="45"/>
      <c r="S27" s="57">
        <v>16579</v>
      </c>
      <c r="T27" s="64">
        <v>11044.2</v>
      </c>
      <c r="U27" s="32"/>
      <c r="V27" s="32"/>
      <c r="W27" s="80">
        <f t="shared" si="0"/>
        <v>0</v>
      </c>
      <c r="X27" s="80">
        <f t="shared" si="1"/>
        <v>0</v>
      </c>
    </row>
    <row r="28" spans="1:24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  <c r="W28" s="80"/>
      <c r="X28" s="80"/>
    </row>
    <row r="29" spans="1:24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1804</v>
      </c>
      <c r="F29" s="63">
        <f>F30+F40+F41</f>
        <v>105015.40000000001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856</v>
      </c>
      <c r="M29" s="63">
        <f>M30+M40+M41</f>
        <v>49829.9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948</v>
      </c>
      <c r="T29" s="63">
        <f>T30+T40+T41</f>
        <v>55185.500000000007</v>
      </c>
      <c r="U29" s="32"/>
      <c r="V29" s="32"/>
      <c r="W29" s="80">
        <f t="shared" si="0"/>
        <v>0</v>
      </c>
      <c r="X29" s="80">
        <f t="shared" si="1"/>
        <v>0</v>
      </c>
    </row>
    <row r="30" spans="1:24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1804</v>
      </c>
      <c r="F30" s="64">
        <v>105015.40000000001</v>
      </c>
      <c r="G30" s="35"/>
      <c r="H30" s="120"/>
      <c r="I30" s="34" t="s">
        <v>42</v>
      </c>
      <c r="J30" s="47">
        <v>15</v>
      </c>
      <c r="K30" s="46" t="s">
        <v>9</v>
      </c>
      <c r="L30" s="57">
        <v>856</v>
      </c>
      <c r="M30" s="64">
        <v>49829.9</v>
      </c>
      <c r="N30" s="35"/>
      <c r="O30" s="120"/>
      <c r="P30" s="34" t="s">
        <v>42</v>
      </c>
      <c r="Q30" s="47">
        <v>15</v>
      </c>
      <c r="R30" s="46" t="s">
        <v>9</v>
      </c>
      <c r="S30" s="57">
        <v>948</v>
      </c>
      <c r="T30" s="64">
        <v>55185.500000000007</v>
      </c>
      <c r="U30" s="32"/>
      <c r="V30" s="32"/>
      <c r="W30" s="80">
        <f t="shared" si="0"/>
        <v>0</v>
      </c>
      <c r="X30" s="80">
        <f t="shared" si="1"/>
        <v>0</v>
      </c>
    </row>
    <row r="31" spans="1:24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  <c r="W31" s="80">
        <f t="shared" si="0"/>
        <v>0</v>
      </c>
      <c r="X31" s="80">
        <f t="shared" si="1"/>
        <v>0</v>
      </c>
    </row>
    <row r="32" spans="1:24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  <c r="W32" s="80">
        <f t="shared" si="0"/>
        <v>0</v>
      </c>
      <c r="X32" s="80">
        <f t="shared" si="1"/>
        <v>0</v>
      </c>
    </row>
    <row r="33" spans="1:24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  <c r="W33" s="80">
        <f t="shared" si="0"/>
        <v>0</v>
      </c>
      <c r="X33" s="80">
        <f t="shared" si="1"/>
        <v>0</v>
      </c>
    </row>
    <row r="34" spans="1:24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  <c r="W34" s="80">
        <f t="shared" si="0"/>
        <v>0</v>
      </c>
      <c r="X34" s="80">
        <f t="shared" si="1"/>
        <v>0</v>
      </c>
    </row>
    <row r="35" spans="1:24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  <c r="W35" s="80">
        <f t="shared" si="0"/>
        <v>0</v>
      </c>
      <c r="X35" s="80">
        <f t="shared" si="1"/>
        <v>0</v>
      </c>
    </row>
    <row r="36" spans="1:24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  <c r="W36" s="80">
        <f t="shared" si="0"/>
        <v>0</v>
      </c>
      <c r="X36" s="80">
        <f t="shared" si="1"/>
        <v>0</v>
      </c>
    </row>
    <row r="37" spans="1:24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  <c r="W37" s="80">
        <f t="shared" si="0"/>
        <v>0</v>
      </c>
      <c r="X37" s="80">
        <f t="shared" si="1"/>
        <v>0</v>
      </c>
    </row>
    <row r="38" spans="1:24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  <c r="W38" s="80"/>
      <c r="X38" s="80"/>
    </row>
    <row r="39" spans="1:24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  <c r="W39" s="80"/>
      <c r="X39" s="80"/>
    </row>
    <row r="40" spans="1:24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  <c r="W40" s="80">
        <f t="shared" si="0"/>
        <v>0</v>
      </c>
      <c r="X40" s="80">
        <f t="shared" si="1"/>
        <v>0</v>
      </c>
    </row>
    <row r="41" spans="1:24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  <c r="W41" s="80">
        <f t="shared" si="0"/>
        <v>0</v>
      </c>
      <c r="X41" s="80">
        <f t="shared" si="1"/>
        <v>0</v>
      </c>
    </row>
    <row r="42" spans="1:24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1400</v>
      </c>
      <c r="F42" s="63">
        <f>F43+F47</f>
        <v>43109.8</v>
      </c>
      <c r="H42" s="114" t="s">
        <v>26</v>
      </c>
      <c r="I42" s="40" t="s">
        <v>29</v>
      </c>
      <c r="J42" s="47">
        <v>26</v>
      </c>
      <c r="K42" s="45"/>
      <c r="L42" s="66">
        <f>L43+L47</f>
        <v>664</v>
      </c>
      <c r="M42" s="63">
        <f>M43+M47</f>
        <v>20446.400000000001</v>
      </c>
      <c r="O42" s="114" t="s">
        <v>26</v>
      </c>
      <c r="P42" s="40" t="s">
        <v>29</v>
      </c>
      <c r="Q42" s="47">
        <v>26</v>
      </c>
      <c r="R42" s="45"/>
      <c r="S42" s="66">
        <f>S43+S47</f>
        <v>736</v>
      </c>
      <c r="T42" s="63">
        <f>T43+T47</f>
        <v>22663.4</v>
      </c>
      <c r="U42" s="74"/>
      <c r="V42" s="74"/>
      <c r="W42" s="80">
        <f t="shared" si="0"/>
        <v>0</v>
      </c>
      <c r="X42" s="80">
        <f t="shared" si="1"/>
        <v>0</v>
      </c>
    </row>
    <row r="43" spans="1:24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1400</v>
      </c>
      <c r="F43" s="64">
        <v>43109.8</v>
      </c>
      <c r="H43" s="115"/>
      <c r="I43" s="34" t="s">
        <v>42</v>
      </c>
      <c r="J43" s="47">
        <v>27</v>
      </c>
      <c r="K43" s="45"/>
      <c r="L43" s="57">
        <v>664</v>
      </c>
      <c r="M43" s="64">
        <v>20446.400000000001</v>
      </c>
      <c r="O43" s="115"/>
      <c r="P43" s="34" t="s">
        <v>42</v>
      </c>
      <c r="Q43" s="47">
        <v>27</v>
      </c>
      <c r="R43" s="45"/>
      <c r="S43" s="57">
        <v>736</v>
      </c>
      <c r="T43" s="64">
        <v>22663.4</v>
      </c>
      <c r="U43" s="74"/>
      <c r="V43" s="74"/>
      <c r="W43" s="80">
        <f t="shared" si="0"/>
        <v>0</v>
      </c>
      <c r="X43" s="80">
        <f t="shared" si="1"/>
        <v>0</v>
      </c>
    </row>
    <row r="44" spans="1:24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  <c r="W44" s="80">
        <f t="shared" si="0"/>
        <v>0</v>
      </c>
      <c r="X44" s="80">
        <f t="shared" si="1"/>
        <v>0</v>
      </c>
    </row>
    <row r="45" spans="1:24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  <c r="W45" s="80"/>
      <c r="X45" s="80"/>
    </row>
    <row r="46" spans="1:24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  <c r="W46" s="80"/>
      <c r="X46" s="80"/>
    </row>
    <row r="47" spans="1:24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  <c r="W47" s="80">
        <f t="shared" si="0"/>
        <v>0</v>
      </c>
      <c r="X47" s="80">
        <f t="shared" si="1"/>
        <v>0</v>
      </c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6" fitToWidth="3" orientation="portrait" horizontalDpi="4294967293" r:id="rId1"/>
  <colBreaks count="2" manualBreakCount="2">
    <brk id="7" max="1048575" man="1"/>
    <brk id="14" max="1048575" man="1"/>
  </colBreaks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1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458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242</v>
      </c>
      <c r="B7" s="132"/>
      <c r="C7" s="132"/>
      <c r="D7" s="132"/>
      <c r="E7" s="132"/>
      <c r="F7" s="132"/>
      <c r="H7" s="132" t="s">
        <v>242</v>
      </c>
      <c r="I7" s="132"/>
      <c r="J7" s="132"/>
      <c r="K7" s="132"/>
      <c r="L7" s="132"/>
      <c r="M7" s="132"/>
      <c r="O7" s="132" t="s">
        <v>242</v>
      </c>
      <c r="P7" s="132"/>
      <c r="Q7" s="132"/>
      <c r="R7" s="132"/>
      <c r="S7" s="132"/>
      <c r="T7" s="132"/>
      <c r="U7" s="68"/>
      <c r="V7" s="68"/>
    </row>
    <row r="8" spans="1:22" s="93" customFormat="1" ht="21" customHeight="1" x14ac:dyDescent="0.2">
      <c r="A8" s="125" t="s">
        <v>0</v>
      </c>
      <c r="B8" s="125"/>
      <c r="C8" s="125"/>
      <c r="D8" s="125"/>
      <c r="E8" s="125"/>
      <c r="F8" s="125"/>
      <c r="G8" s="95"/>
      <c r="H8" s="125" t="s">
        <v>0</v>
      </c>
      <c r="I8" s="125"/>
      <c r="J8" s="125"/>
      <c r="K8" s="125"/>
      <c r="L8" s="125"/>
      <c r="M8" s="125"/>
      <c r="N8" s="95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0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0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0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0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0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0</v>
      </c>
      <c r="H27" s="120"/>
      <c r="I27" s="31" t="s">
        <v>147</v>
      </c>
      <c r="J27" s="99">
        <v>13</v>
      </c>
      <c r="K27" s="45"/>
      <c r="L27" s="57">
        <v>0</v>
      </c>
      <c r="M27" s="64">
        <v>0</v>
      </c>
      <c r="O27" s="120"/>
      <c r="P27" s="31" t="s">
        <v>147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94"/>
      <c r="B28" s="97"/>
      <c r="C28" s="47">
        <v>14</v>
      </c>
      <c r="D28" s="45"/>
      <c r="E28" s="57"/>
      <c r="F28" s="82">
        <f>M28+T28</f>
        <v>0</v>
      </c>
      <c r="H28" s="94"/>
      <c r="I28" s="97"/>
      <c r="J28" s="47">
        <v>14</v>
      </c>
      <c r="K28" s="45"/>
      <c r="L28" s="57"/>
      <c r="M28" s="82">
        <v>0</v>
      </c>
      <c r="O28" s="94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96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96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96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96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96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96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459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92">
        <v>358</v>
      </c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243</v>
      </c>
      <c r="B7" s="132"/>
      <c r="C7" s="132"/>
      <c r="D7" s="132"/>
      <c r="E7" s="132"/>
      <c r="F7" s="132"/>
      <c r="H7" s="132" t="s">
        <v>243</v>
      </c>
      <c r="I7" s="132"/>
      <c r="J7" s="132"/>
      <c r="K7" s="132"/>
      <c r="L7" s="132"/>
      <c r="M7" s="132"/>
      <c r="O7" s="132" t="s">
        <v>243</v>
      </c>
      <c r="P7" s="132"/>
      <c r="Q7" s="132"/>
      <c r="R7" s="132"/>
      <c r="S7" s="132"/>
      <c r="T7" s="132"/>
      <c r="U7" s="68"/>
      <c r="V7" s="68"/>
    </row>
    <row r="8" spans="1:22" s="84" customFormat="1" ht="21" customHeight="1" x14ac:dyDescent="0.2">
      <c r="A8" s="125" t="s">
        <v>0</v>
      </c>
      <c r="B8" s="125"/>
      <c r="C8" s="125"/>
      <c r="D8" s="125"/>
      <c r="E8" s="125"/>
      <c r="F8" s="125"/>
      <c r="G8" s="87"/>
      <c r="H8" s="125" t="s">
        <v>0</v>
      </c>
      <c r="I8" s="125"/>
      <c r="J8" s="125"/>
      <c r="K8" s="125"/>
      <c r="L8" s="125"/>
      <c r="M8" s="125"/>
      <c r="N8" s="87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4027.3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1896.3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2131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4027.3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1896.3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2131</v>
      </c>
      <c r="U25" s="32"/>
      <c r="V25" s="32"/>
    </row>
    <row r="26" spans="1:22" s="25" customFormat="1" ht="28.5" customHeight="1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4027.3</v>
      </c>
      <c r="H26" s="120"/>
      <c r="I26" s="28" t="s">
        <v>35</v>
      </c>
      <c r="J26" s="99">
        <v>12</v>
      </c>
      <c r="K26" s="45"/>
      <c r="L26" s="57">
        <v>0</v>
      </c>
      <c r="M26" s="64">
        <v>1896.3</v>
      </c>
      <c r="O26" s="120"/>
      <c r="P26" s="28" t="s">
        <v>35</v>
      </c>
      <c r="Q26" s="99">
        <v>12</v>
      </c>
      <c r="R26" s="45"/>
      <c r="S26" s="57">
        <v>0</v>
      </c>
      <c r="T26" s="64">
        <v>2131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0</v>
      </c>
      <c r="H27" s="120"/>
      <c r="I27" s="31" t="s">
        <v>147</v>
      </c>
      <c r="J27" s="99">
        <v>13</v>
      </c>
      <c r="K27" s="45"/>
      <c r="L27" s="57">
        <v>0</v>
      </c>
      <c r="M27" s="64">
        <v>0</v>
      </c>
      <c r="O27" s="120"/>
      <c r="P27" s="31" t="s">
        <v>147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6"/>
      <c r="B28" s="97"/>
      <c r="C28" s="47">
        <v>14</v>
      </c>
      <c r="D28" s="45"/>
      <c r="E28" s="57"/>
      <c r="F28" s="82">
        <f>M28+T28</f>
        <v>0</v>
      </c>
      <c r="H28" s="86"/>
      <c r="I28" s="97"/>
      <c r="J28" s="47">
        <v>14</v>
      </c>
      <c r="K28" s="45"/>
      <c r="L28" s="57"/>
      <c r="M28" s="82">
        <v>0</v>
      </c>
      <c r="O28" s="86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85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85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85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85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85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85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463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261</v>
      </c>
      <c r="B7" s="132"/>
      <c r="C7" s="132"/>
      <c r="D7" s="132"/>
      <c r="E7" s="132"/>
      <c r="F7" s="132"/>
      <c r="H7" s="132" t="s">
        <v>261</v>
      </c>
      <c r="I7" s="132"/>
      <c r="J7" s="132"/>
      <c r="K7" s="132"/>
      <c r="L7" s="132"/>
      <c r="M7" s="132"/>
      <c r="O7" s="132" t="s">
        <v>261</v>
      </c>
      <c r="P7" s="132"/>
      <c r="Q7" s="132"/>
      <c r="R7" s="132"/>
      <c r="S7" s="132"/>
      <c r="T7" s="132"/>
      <c r="U7" s="68"/>
      <c r="V7" s="68"/>
    </row>
    <row r="8" spans="1:22" s="93" customFormat="1" ht="21" customHeight="1" x14ac:dyDescent="0.2">
      <c r="A8" s="125" t="s">
        <v>0</v>
      </c>
      <c r="B8" s="125"/>
      <c r="C8" s="125"/>
      <c r="D8" s="125"/>
      <c r="E8" s="125"/>
      <c r="F8" s="125"/>
      <c r="G8" s="95"/>
      <c r="H8" s="125" t="s">
        <v>0</v>
      </c>
      <c r="I8" s="125"/>
      <c r="J8" s="125"/>
      <c r="K8" s="125"/>
      <c r="L8" s="125"/>
      <c r="M8" s="125"/>
      <c r="N8" s="95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204792.3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103234.7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101557.6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302</v>
      </c>
      <c r="F25" s="63">
        <f>F26+F27</f>
        <v>9684.9</v>
      </c>
      <c r="H25" s="120"/>
      <c r="I25" s="30" t="s">
        <v>28</v>
      </c>
      <c r="J25" s="99">
        <v>11</v>
      </c>
      <c r="K25" s="45" t="s">
        <v>17</v>
      </c>
      <c r="L25" s="66">
        <f>L26+L27</f>
        <v>152</v>
      </c>
      <c r="M25" s="63">
        <f>M26+M27</f>
        <v>4874.5999999999995</v>
      </c>
      <c r="O25" s="120"/>
      <c r="P25" s="30" t="s">
        <v>28</v>
      </c>
      <c r="Q25" s="99">
        <v>11</v>
      </c>
      <c r="R25" s="45" t="s">
        <v>17</v>
      </c>
      <c r="S25" s="66">
        <f>S26+S27</f>
        <v>150</v>
      </c>
      <c r="T25" s="63">
        <f>T26+T27</f>
        <v>4810.3000000000011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302</v>
      </c>
      <c r="F26" s="64">
        <v>9680.6</v>
      </c>
      <c r="H26" s="120"/>
      <c r="I26" s="28" t="s">
        <v>35</v>
      </c>
      <c r="J26" s="99">
        <v>12</v>
      </c>
      <c r="K26" s="45"/>
      <c r="L26" s="57">
        <v>152</v>
      </c>
      <c r="M26" s="64">
        <v>4872.3999999999996</v>
      </c>
      <c r="O26" s="120"/>
      <c r="P26" s="28" t="s">
        <v>35</v>
      </c>
      <c r="Q26" s="99">
        <v>12</v>
      </c>
      <c r="R26" s="45"/>
      <c r="S26" s="57">
        <v>150</v>
      </c>
      <c r="T26" s="64">
        <v>4808.2000000000007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4.3</v>
      </c>
      <c r="H27" s="120"/>
      <c r="I27" s="31" t="s">
        <v>147</v>
      </c>
      <c r="J27" s="99">
        <v>13</v>
      </c>
      <c r="K27" s="45"/>
      <c r="L27" s="57">
        <v>0</v>
      </c>
      <c r="M27" s="64">
        <v>2.2000000000000002</v>
      </c>
      <c r="O27" s="120"/>
      <c r="P27" s="31" t="s">
        <v>147</v>
      </c>
      <c r="Q27" s="99">
        <v>13</v>
      </c>
      <c r="R27" s="45"/>
      <c r="S27" s="57">
        <v>0</v>
      </c>
      <c r="T27" s="64">
        <v>2.0999999999999996</v>
      </c>
      <c r="U27" s="32"/>
      <c r="V27" s="32"/>
    </row>
    <row r="28" spans="1:22" s="25" customFormat="1" ht="66" hidden="1" customHeight="1" x14ac:dyDescent="0.2">
      <c r="A28" s="94"/>
      <c r="B28" s="97"/>
      <c r="C28" s="47">
        <v>14</v>
      </c>
      <c r="D28" s="45"/>
      <c r="E28" s="57"/>
      <c r="F28" s="82">
        <f>M28+T28</f>
        <v>0</v>
      </c>
      <c r="H28" s="94"/>
      <c r="I28" s="97"/>
      <c r="J28" s="47">
        <v>14</v>
      </c>
      <c r="K28" s="45"/>
      <c r="L28" s="57"/>
      <c r="M28" s="82">
        <v>0</v>
      </c>
      <c r="O28" s="94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2366</v>
      </c>
      <c r="F29" s="63">
        <f>F30+F40+F41</f>
        <v>181822.9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1193</v>
      </c>
      <c r="M29" s="63">
        <f>M30+M40+M41</f>
        <v>91679.9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1173</v>
      </c>
      <c r="T29" s="63">
        <f>T30+T40+T41</f>
        <v>90143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2366</v>
      </c>
      <c r="F30" s="64">
        <v>181822.9</v>
      </c>
      <c r="G30" s="35"/>
      <c r="H30" s="120"/>
      <c r="I30" s="34" t="s">
        <v>42</v>
      </c>
      <c r="J30" s="47">
        <v>15</v>
      </c>
      <c r="K30" s="46" t="s">
        <v>9</v>
      </c>
      <c r="L30" s="57">
        <v>1193</v>
      </c>
      <c r="M30" s="64">
        <v>91679.9</v>
      </c>
      <c r="N30" s="35"/>
      <c r="O30" s="120"/>
      <c r="P30" s="34" t="s">
        <v>42</v>
      </c>
      <c r="Q30" s="47">
        <v>15</v>
      </c>
      <c r="R30" s="46" t="s">
        <v>9</v>
      </c>
      <c r="S30" s="57">
        <v>1173</v>
      </c>
      <c r="T30" s="64">
        <v>90143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2366</v>
      </c>
      <c r="F32" s="65">
        <v>181822.9</v>
      </c>
      <c r="H32" s="120"/>
      <c r="I32" s="118"/>
      <c r="J32" s="47">
        <v>17</v>
      </c>
      <c r="K32" s="45" t="s">
        <v>9</v>
      </c>
      <c r="L32" s="58">
        <v>1193</v>
      </c>
      <c r="M32" s="65">
        <v>91679.9</v>
      </c>
      <c r="O32" s="120"/>
      <c r="P32" s="118"/>
      <c r="Q32" s="47">
        <v>17</v>
      </c>
      <c r="R32" s="45" t="s">
        <v>9</v>
      </c>
      <c r="S32" s="58">
        <v>1173</v>
      </c>
      <c r="T32" s="65">
        <v>90143</v>
      </c>
      <c r="U32" s="73"/>
      <c r="V32" s="73"/>
    </row>
    <row r="33" spans="1:22" s="24" customFormat="1" ht="26.45" customHeight="1" x14ac:dyDescent="0.35">
      <c r="A33" s="120"/>
      <c r="B33" s="96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96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96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350</v>
      </c>
      <c r="F42" s="63">
        <f>F43+F47</f>
        <v>13284.5</v>
      </c>
      <c r="H42" s="114" t="s">
        <v>26</v>
      </c>
      <c r="I42" s="40" t="s">
        <v>29</v>
      </c>
      <c r="J42" s="47">
        <v>26</v>
      </c>
      <c r="K42" s="45"/>
      <c r="L42" s="66">
        <f>L43+L47</f>
        <v>176</v>
      </c>
      <c r="M42" s="63">
        <f>M43+M47</f>
        <v>6680.2</v>
      </c>
      <c r="O42" s="114" t="s">
        <v>26</v>
      </c>
      <c r="P42" s="40" t="s">
        <v>29</v>
      </c>
      <c r="Q42" s="47">
        <v>26</v>
      </c>
      <c r="R42" s="45"/>
      <c r="S42" s="66">
        <f>S43+S47</f>
        <v>174</v>
      </c>
      <c r="T42" s="63">
        <f>T43+T47</f>
        <v>6604.3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350</v>
      </c>
      <c r="F43" s="64">
        <v>13284.5</v>
      </c>
      <c r="H43" s="115"/>
      <c r="I43" s="34" t="s">
        <v>42</v>
      </c>
      <c r="J43" s="47">
        <v>27</v>
      </c>
      <c r="K43" s="45"/>
      <c r="L43" s="57">
        <v>176</v>
      </c>
      <c r="M43" s="64">
        <v>6680.2</v>
      </c>
      <c r="O43" s="115"/>
      <c r="P43" s="34" t="s">
        <v>42</v>
      </c>
      <c r="Q43" s="47">
        <v>27</v>
      </c>
      <c r="R43" s="45"/>
      <c r="S43" s="57">
        <v>174</v>
      </c>
      <c r="T43" s="64">
        <v>6604.3</v>
      </c>
      <c r="U43" s="74"/>
      <c r="V43" s="74"/>
    </row>
    <row r="44" spans="1:22" s="42" customFormat="1" ht="29.25" customHeight="1" x14ac:dyDescent="0.35">
      <c r="A44" s="115"/>
      <c r="B44" s="96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96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96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465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259</v>
      </c>
      <c r="B7" s="132"/>
      <c r="C7" s="132"/>
      <c r="D7" s="132"/>
      <c r="E7" s="132"/>
      <c r="F7" s="132"/>
      <c r="H7" s="132" t="s">
        <v>259</v>
      </c>
      <c r="I7" s="132"/>
      <c r="J7" s="132"/>
      <c r="K7" s="132"/>
      <c r="L7" s="132"/>
      <c r="M7" s="132"/>
      <c r="O7" s="132" t="s">
        <v>259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122347.20000000001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52804.5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69542.7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8644.6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3732.8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4911.8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8634.5</v>
      </c>
      <c r="H26" s="120"/>
      <c r="I26" s="28" t="s">
        <v>35</v>
      </c>
      <c r="J26" s="99">
        <v>12</v>
      </c>
      <c r="K26" s="45"/>
      <c r="L26" s="57">
        <v>0</v>
      </c>
      <c r="M26" s="64">
        <v>3728.4</v>
      </c>
      <c r="O26" s="120"/>
      <c r="P26" s="28" t="s">
        <v>35</v>
      </c>
      <c r="Q26" s="99">
        <v>12</v>
      </c>
      <c r="R26" s="45"/>
      <c r="S26" s="57">
        <v>0</v>
      </c>
      <c r="T26" s="64">
        <v>4906.1000000000004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10.1</v>
      </c>
      <c r="H27" s="120"/>
      <c r="I27" s="31" t="s">
        <v>147</v>
      </c>
      <c r="J27" s="99">
        <v>13</v>
      </c>
      <c r="K27" s="45"/>
      <c r="L27" s="57">
        <v>0</v>
      </c>
      <c r="M27" s="64">
        <v>4.4000000000000004</v>
      </c>
      <c r="O27" s="120"/>
      <c r="P27" s="31" t="s">
        <v>147</v>
      </c>
      <c r="Q27" s="99">
        <v>13</v>
      </c>
      <c r="R27" s="45"/>
      <c r="S27" s="57">
        <v>0</v>
      </c>
      <c r="T27" s="64">
        <v>5.6999999999999993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760</v>
      </c>
      <c r="F29" s="63">
        <f>F30+F40+F41</f>
        <v>80214.5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328</v>
      </c>
      <c r="M29" s="63">
        <f>M30+M40+M41</f>
        <v>34618.9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432</v>
      </c>
      <c r="T29" s="63">
        <f>T30+T40+T41</f>
        <v>45595.6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760</v>
      </c>
      <c r="F30" s="64">
        <v>80214.5</v>
      </c>
      <c r="G30" s="35"/>
      <c r="H30" s="120"/>
      <c r="I30" s="34" t="s">
        <v>42</v>
      </c>
      <c r="J30" s="47">
        <v>15</v>
      </c>
      <c r="K30" s="46" t="s">
        <v>9</v>
      </c>
      <c r="L30" s="57">
        <v>328</v>
      </c>
      <c r="M30" s="64">
        <v>34618.9</v>
      </c>
      <c r="N30" s="35"/>
      <c r="O30" s="120"/>
      <c r="P30" s="34" t="s">
        <v>42</v>
      </c>
      <c r="Q30" s="47">
        <v>15</v>
      </c>
      <c r="R30" s="46" t="s">
        <v>9</v>
      </c>
      <c r="S30" s="57">
        <v>432</v>
      </c>
      <c r="T30" s="64">
        <v>45595.6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760</v>
      </c>
      <c r="F33" s="65">
        <v>80214.5</v>
      </c>
      <c r="H33" s="120"/>
      <c r="I33" s="37" t="s">
        <v>40</v>
      </c>
      <c r="J33" s="47">
        <v>18</v>
      </c>
      <c r="K33" s="45" t="s">
        <v>9</v>
      </c>
      <c r="L33" s="58">
        <v>328</v>
      </c>
      <c r="M33" s="65">
        <v>34618.9</v>
      </c>
      <c r="O33" s="120"/>
      <c r="P33" s="37" t="s">
        <v>40</v>
      </c>
      <c r="Q33" s="47">
        <v>18</v>
      </c>
      <c r="R33" s="45" t="s">
        <v>9</v>
      </c>
      <c r="S33" s="58">
        <v>432</v>
      </c>
      <c r="T33" s="65">
        <v>45595.6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380</v>
      </c>
      <c r="F42" s="63">
        <f>F43+F47</f>
        <v>33488.1</v>
      </c>
      <c r="H42" s="114" t="s">
        <v>26</v>
      </c>
      <c r="I42" s="40" t="s">
        <v>29</v>
      </c>
      <c r="J42" s="47">
        <v>26</v>
      </c>
      <c r="K42" s="45"/>
      <c r="L42" s="66">
        <f>L43+L47</f>
        <v>164</v>
      </c>
      <c r="M42" s="63">
        <f>M43+M47</f>
        <v>14452.8</v>
      </c>
      <c r="O42" s="114" t="s">
        <v>26</v>
      </c>
      <c r="P42" s="40" t="s">
        <v>29</v>
      </c>
      <c r="Q42" s="47">
        <v>26</v>
      </c>
      <c r="R42" s="45"/>
      <c r="S42" s="66">
        <f>S43+S47</f>
        <v>216</v>
      </c>
      <c r="T42" s="63">
        <f>T43+T47</f>
        <v>19035.3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380</v>
      </c>
      <c r="F43" s="64">
        <v>33488.1</v>
      </c>
      <c r="H43" s="115"/>
      <c r="I43" s="34" t="s">
        <v>42</v>
      </c>
      <c r="J43" s="47">
        <v>27</v>
      </c>
      <c r="K43" s="45"/>
      <c r="L43" s="57">
        <v>164</v>
      </c>
      <c r="M43" s="64">
        <v>14452.8</v>
      </c>
      <c r="O43" s="115"/>
      <c r="P43" s="34" t="s">
        <v>42</v>
      </c>
      <c r="Q43" s="47">
        <v>27</v>
      </c>
      <c r="R43" s="45"/>
      <c r="S43" s="57">
        <v>216</v>
      </c>
      <c r="T43" s="64">
        <v>19035.3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380</v>
      </c>
      <c r="F44" s="65">
        <v>33488.1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164</v>
      </c>
      <c r="M44" s="65">
        <v>14452.8</v>
      </c>
      <c r="O44" s="115"/>
      <c r="P44" s="37" t="s">
        <v>40</v>
      </c>
      <c r="Q44" s="47">
        <v>28</v>
      </c>
      <c r="R44" s="46" t="s">
        <v>20</v>
      </c>
      <c r="S44" s="58">
        <v>216</v>
      </c>
      <c r="T44" s="65">
        <v>19035.3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466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258</v>
      </c>
      <c r="B7" s="132"/>
      <c r="C7" s="132"/>
      <c r="D7" s="132"/>
      <c r="E7" s="132"/>
      <c r="F7" s="132"/>
      <c r="H7" s="132" t="s">
        <v>258</v>
      </c>
      <c r="I7" s="132"/>
      <c r="J7" s="132"/>
      <c r="K7" s="132"/>
      <c r="L7" s="132"/>
      <c r="M7" s="132"/>
      <c r="O7" s="132" t="s">
        <v>258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159134.59999999998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58007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101127.59999999999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26000</v>
      </c>
      <c r="F19" s="63">
        <f>F20+F21</f>
        <v>16843.8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9469</v>
      </c>
      <c r="M19" s="63">
        <f>M20+M21</f>
        <v>6134.4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16531</v>
      </c>
      <c r="T19" s="63">
        <f>T20+T21</f>
        <v>10709.4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26000</v>
      </c>
      <c r="F20" s="64">
        <v>16843.8</v>
      </c>
      <c r="H20" s="120"/>
      <c r="I20" s="28" t="s">
        <v>35</v>
      </c>
      <c r="J20" s="99">
        <v>6</v>
      </c>
      <c r="K20" s="45"/>
      <c r="L20" s="57">
        <v>9469</v>
      </c>
      <c r="M20" s="64">
        <v>6134.4</v>
      </c>
      <c r="O20" s="120"/>
      <c r="P20" s="28" t="s">
        <v>35</v>
      </c>
      <c r="Q20" s="99">
        <v>6</v>
      </c>
      <c r="R20" s="45"/>
      <c r="S20" s="57">
        <v>16531</v>
      </c>
      <c r="T20" s="64">
        <v>10709.4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3300</v>
      </c>
      <c r="F22" s="63">
        <f t="shared" ref="F22" si="0">F23+F24</f>
        <v>3702.5</v>
      </c>
      <c r="H22" s="120"/>
      <c r="I22" s="30" t="s">
        <v>31</v>
      </c>
      <c r="J22" s="99">
        <v>8</v>
      </c>
      <c r="K22" s="45" t="s">
        <v>16</v>
      </c>
      <c r="L22" s="66">
        <f>L23+L24</f>
        <v>1202</v>
      </c>
      <c r="M22" s="63">
        <f t="shared" ref="M22" si="1">M23+M24</f>
        <v>1348.6</v>
      </c>
      <c r="O22" s="120"/>
      <c r="P22" s="30" t="s">
        <v>31</v>
      </c>
      <c r="Q22" s="99">
        <v>8</v>
      </c>
      <c r="R22" s="45" t="s">
        <v>16</v>
      </c>
      <c r="S22" s="66">
        <f>S23+S24</f>
        <v>2098</v>
      </c>
      <c r="T22" s="63">
        <f t="shared" ref="T22" si="2">T23+T24</f>
        <v>2353.9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3300</v>
      </c>
      <c r="F23" s="64">
        <v>3702.5</v>
      </c>
      <c r="H23" s="120"/>
      <c r="I23" s="28" t="s">
        <v>35</v>
      </c>
      <c r="J23" s="99">
        <v>9</v>
      </c>
      <c r="K23" s="45"/>
      <c r="L23" s="57">
        <v>1202</v>
      </c>
      <c r="M23" s="64">
        <v>1348.6</v>
      </c>
      <c r="O23" s="120"/>
      <c r="P23" s="28" t="s">
        <v>35</v>
      </c>
      <c r="Q23" s="99">
        <v>9</v>
      </c>
      <c r="R23" s="45"/>
      <c r="S23" s="57">
        <v>2098</v>
      </c>
      <c r="T23" s="64">
        <v>2353.9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2550</v>
      </c>
      <c r="F25" s="63">
        <f>F26+F27</f>
        <v>44078.799999999996</v>
      </c>
      <c r="H25" s="120"/>
      <c r="I25" s="30" t="s">
        <v>28</v>
      </c>
      <c r="J25" s="99">
        <v>11</v>
      </c>
      <c r="K25" s="45" t="s">
        <v>17</v>
      </c>
      <c r="L25" s="66">
        <f>L26+L27</f>
        <v>929</v>
      </c>
      <c r="M25" s="63">
        <f>M26+M27</f>
        <v>16058.5</v>
      </c>
      <c r="O25" s="120"/>
      <c r="P25" s="30" t="s">
        <v>28</v>
      </c>
      <c r="Q25" s="99">
        <v>11</v>
      </c>
      <c r="R25" s="45" t="s">
        <v>17</v>
      </c>
      <c r="S25" s="66">
        <f>S26+S27</f>
        <v>1621</v>
      </c>
      <c r="T25" s="63">
        <f>T26+T27</f>
        <v>28020.299999999996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2550</v>
      </c>
      <c r="F26" s="64">
        <v>43752.7</v>
      </c>
      <c r="H26" s="120"/>
      <c r="I26" s="28" t="s">
        <v>35</v>
      </c>
      <c r="J26" s="99">
        <v>12</v>
      </c>
      <c r="K26" s="45"/>
      <c r="L26" s="57">
        <v>929</v>
      </c>
      <c r="M26" s="64">
        <v>15939.7</v>
      </c>
      <c r="O26" s="120"/>
      <c r="P26" s="28" t="s">
        <v>35</v>
      </c>
      <c r="Q26" s="99">
        <v>12</v>
      </c>
      <c r="R26" s="45"/>
      <c r="S26" s="57">
        <v>1621</v>
      </c>
      <c r="T26" s="64">
        <v>27812.999999999996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326.10000000000002</v>
      </c>
      <c r="H27" s="120"/>
      <c r="I27" s="31" t="s">
        <v>147</v>
      </c>
      <c r="J27" s="99">
        <v>13</v>
      </c>
      <c r="K27" s="45"/>
      <c r="L27" s="57">
        <v>0</v>
      </c>
      <c r="M27" s="64">
        <v>118.8</v>
      </c>
      <c r="O27" s="120"/>
      <c r="P27" s="31" t="s">
        <v>147</v>
      </c>
      <c r="Q27" s="99">
        <v>13</v>
      </c>
      <c r="R27" s="45"/>
      <c r="S27" s="57">
        <v>0</v>
      </c>
      <c r="T27" s="64">
        <v>207.3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702</v>
      </c>
      <c r="F29" s="63">
        <f>F30+F40+F41</f>
        <v>81431.7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256</v>
      </c>
      <c r="M29" s="63">
        <f>M30+M40+M41</f>
        <v>29695.9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446</v>
      </c>
      <c r="T29" s="63">
        <f>T30+T40+T41</f>
        <v>51735.799999999996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702</v>
      </c>
      <c r="F30" s="64">
        <v>81431.7</v>
      </c>
      <c r="G30" s="35"/>
      <c r="H30" s="120"/>
      <c r="I30" s="34" t="s">
        <v>42</v>
      </c>
      <c r="J30" s="47">
        <v>15</v>
      </c>
      <c r="K30" s="46" t="s">
        <v>9</v>
      </c>
      <c r="L30" s="57">
        <v>256</v>
      </c>
      <c r="M30" s="64">
        <v>29695.9</v>
      </c>
      <c r="N30" s="35"/>
      <c r="O30" s="120"/>
      <c r="P30" s="34" t="s">
        <v>42</v>
      </c>
      <c r="Q30" s="47">
        <v>15</v>
      </c>
      <c r="R30" s="46" t="s">
        <v>9</v>
      </c>
      <c r="S30" s="57">
        <v>446</v>
      </c>
      <c r="T30" s="64">
        <v>51735.799999999996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340</v>
      </c>
      <c r="F42" s="63">
        <f>F43+F47</f>
        <v>13077.8</v>
      </c>
      <c r="H42" s="114" t="s">
        <v>26</v>
      </c>
      <c r="I42" s="40" t="s">
        <v>29</v>
      </c>
      <c r="J42" s="47">
        <v>26</v>
      </c>
      <c r="K42" s="45"/>
      <c r="L42" s="66">
        <f>L43+L47</f>
        <v>124</v>
      </c>
      <c r="M42" s="63">
        <f>M43+M47</f>
        <v>4769.6000000000004</v>
      </c>
      <c r="O42" s="114" t="s">
        <v>26</v>
      </c>
      <c r="P42" s="40" t="s">
        <v>29</v>
      </c>
      <c r="Q42" s="47">
        <v>26</v>
      </c>
      <c r="R42" s="45"/>
      <c r="S42" s="66">
        <f>S43+S47</f>
        <v>216</v>
      </c>
      <c r="T42" s="63">
        <f>T43+T47</f>
        <v>8308.1999999999989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340</v>
      </c>
      <c r="F43" s="64">
        <v>13077.8</v>
      </c>
      <c r="H43" s="115"/>
      <c r="I43" s="34" t="s">
        <v>42</v>
      </c>
      <c r="J43" s="47">
        <v>27</v>
      </c>
      <c r="K43" s="45"/>
      <c r="L43" s="57">
        <v>124</v>
      </c>
      <c r="M43" s="64">
        <v>4769.6000000000004</v>
      </c>
      <c r="O43" s="115"/>
      <c r="P43" s="34" t="s">
        <v>42</v>
      </c>
      <c r="Q43" s="47">
        <v>27</v>
      </c>
      <c r="R43" s="45"/>
      <c r="S43" s="57">
        <v>216</v>
      </c>
      <c r="T43" s="64">
        <v>8308.1999999999989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2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452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241</v>
      </c>
      <c r="B7" s="132"/>
      <c r="C7" s="132"/>
      <c r="D7" s="132"/>
      <c r="E7" s="132"/>
      <c r="F7" s="132"/>
      <c r="H7" s="132" t="s">
        <v>241</v>
      </c>
      <c r="I7" s="132"/>
      <c r="J7" s="132"/>
      <c r="K7" s="132"/>
      <c r="L7" s="132"/>
      <c r="M7" s="132"/>
      <c r="O7" s="132" t="s">
        <v>241</v>
      </c>
      <c r="P7" s="132"/>
      <c r="Q7" s="132"/>
      <c r="R7" s="132"/>
      <c r="S7" s="132"/>
      <c r="T7" s="132"/>
      <c r="U7" s="68"/>
      <c r="V7" s="68"/>
    </row>
    <row r="8" spans="1:22" s="20" customFormat="1" ht="21" customHeight="1" x14ac:dyDescent="0.2">
      <c r="A8" s="125" t="s">
        <v>0</v>
      </c>
      <c r="B8" s="125"/>
      <c r="C8" s="125"/>
      <c r="D8" s="125"/>
      <c r="E8" s="125"/>
      <c r="F8" s="125"/>
      <c r="G8" s="21"/>
      <c r="H8" s="125" t="s">
        <v>0</v>
      </c>
      <c r="I8" s="125"/>
      <c r="J8" s="125"/>
      <c r="K8" s="125"/>
      <c r="L8" s="125"/>
      <c r="M8" s="125"/>
      <c r="N8" s="2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92030.6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46653.2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45377.400000000009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400</v>
      </c>
      <c r="F19" s="63">
        <f>F20+F21</f>
        <v>146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203</v>
      </c>
      <c r="M19" s="63">
        <f>M20+M21</f>
        <v>74.099999999999994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197</v>
      </c>
      <c r="T19" s="63">
        <f>T20+T21</f>
        <v>71.900000000000006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400</v>
      </c>
      <c r="F21" s="64">
        <v>146</v>
      </c>
      <c r="H21" s="120"/>
      <c r="I21" s="31" t="s">
        <v>36</v>
      </c>
      <c r="J21" s="99">
        <v>7</v>
      </c>
      <c r="K21" s="45"/>
      <c r="L21" s="57">
        <v>203</v>
      </c>
      <c r="M21" s="64">
        <v>74.099999999999994</v>
      </c>
      <c r="O21" s="120"/>
      <c r="P21" s="31" t="s">
        <v>36</v>
      </c>
      <c r="Q21" s="99">
        <v>7</v>
      </c>
      <c r="R21" s="45"/>
      <c r="S21" s="57">
        <v>197</v>
      </c>
      <c r="T21" s="64">
        <v>71.900000000000006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G22" s="32"/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91884.6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46579.1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45305.500000000007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91884.6</v>
      </c>
      <c r="H26" s="120"/>
      <c r="I26" s="28" t="s">
        <v>35</v>
      </c>
      <c r="J26" s="99">
        <v>12</v>
      </c>
      <c r="K26" s="45"/>
      <c r="L26" s="57">
        <v>0</v>
      </c>
      <c r="M26" s="64">
        <v>46579.1</v>
      </c>
      <c r="O26" s="120"/>
      <c r="P26" s="28" t="s">
        <v>35</v>
      </c>
      <c r="Q26" s="99">
        <v>12</v>
      </c>
      <c r="R26" s="45"/>
      <c r="S26" s="57">
        <v>0</v>
      </c>
      <c r="T26" s="64">
        <v>45305.500000000007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0</v>
      </c>
      <c r="H27" s="120"/>
      <c r="I27" s="31" t="s">
        <v>147</v>
      </c>
      <c r="J27" s="99">
        <v>13</v>
      </c>
      <c r="K27" s="45"/>
      <c r="L27" s="57">
        <v>0</v>
      </c>
      <c r="M27" s="64">
        <v>0</v>
      </c>
      <c r="O27" s="120"/>
      <c r="P27" s="31" t="s">
        <v>147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32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263</v>
      </c>
      <c r="B7" s="132"/>
      <c r="C7" s="132"/>
      <c r="D7" s="132"/>
      <c r="E7" s="132"/>
      <c r="F7" s="132"/>
      <c r="H7" s="132" t="s">
        <v>263</v>
      </c>
      <c r="I7" s="132"/>
      <c r="J7" s="132"/>
      <c r="K7" s="132"/>
      <c r="L7" s="132"/>
      <c r="M7" s="132"/>
      <c r="O7" s="132" t="s">
        <v>263</v>
      </c>
      <c r="P7" s="132"/>
      <c r="Q7" s="132"/>
      <c r="R7" s="132"/>
      <c r="S7" s="132"/>
      <c r="T7" s="132"/>
      <c r="U7" s="68"/>
      <c r="V7" s="68"/>
    </row>
    <row r="8" spans="1:22" s="93" customFormat="1" ht="21" customHeight="1" x14ac:dyDescent="0.2">
      <c r="A8" s="125" t="s">
        <v>0</v>
      </c>
      <c r="B8" s="125"/>
      <c r="C8" s="125"/>
      <c r="D8" s="125"/>
      <c r="E8" s="125"/>
      <c r="F8" s="125"/>
      <c r="G8" s="95"/>
      <c r="H8" s="125" t="s">
        <v>0</v>
      </c>
      <c r="I8" s="125"/>
      <c r="J8" s="125"/>
      <c r="K8" s="125"/>
      <c r="L8" s="125"/>
      <c r="M8" s="125"/>
      <c r="N8" s="95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15.2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7.6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7.6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15.2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7.6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7.6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15.2</v>
      </c>
      <c r="H27" s="120"/>
      <c r="I27" s="31" t="s">
        <v>147</v>
      </c>
      <c r="J27" s="99">
        <v>13</v>
      </c>
      <c r="K27" s="45"/>
      <c r="L27" s="57">
        <v>0</v>
      </c>
      <c r="M27" s="64">
        <v>7.6</v>
      </c>
      <c r="O27" s="120"/>
      <c r="P27" s="31" t="s">
        <v>147</v>
      </c>
      <c r="Q27" s="99">
        <v>13</v>
      </c>
      <c r="R27" s="45"/>
      <c r="S27" s="57">
        <v>0</v>
      </c>
      <c r="T27" s="64">
        <v>7.6</v>
      </c>
      <c r="U27" s="32"/>
      <c r="V27" s="32"/>
    </row>
    <row r="28" spans="1:22" s="25" customFormat="1" ht="66" hidden="1" customHeight="1" x14ac:dyDescent="0.2">
      <c r="A28" s="94"/>
      <c r="B28" s="97"/>
      <c r="C28" s="47">
        <v>14</v>
      </c>
      <c r="D28" s="45"/>
      <c r="E28" s="57"/>
      <c r="F28" s="82">
        <f>M28+T28</f>
        <v>0</v>
      </c>
      <c r="H28" s="94"/>
      <c r="I28" s="97"/>
      <c r="J28" s="47">
        <v>14</v>
      </c>
      <c r="K28" s="45"/>
      <c r="L28" s="57"/>
      <c r="M28" s="82">
        <v>0</v>
      </c>
      <c r="O28" s="94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96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96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96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96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96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96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33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176</v>
      </c>
      <c r="B7" s="132"/>
      <c r="C7" s="132"/>
      <c r="D7" s="132"/>
      <c r="E7" s="132"/>
      <c r="F7" s="132"/>
      <c r="H7" s="132" t="s">
        <v>176</v>
      </c>
      <c r="I7" s="132"/>
      <c r="J7" s="132"/>
      <c r="K7" s="132"/>
      <c r="L7" s="132"/>
      <c r="M7" s="132"/>
      <c r="O7" s="132" t="s">
        <v>176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1387198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581664.6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805533.4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153872</v>
      </c>
      <c r="F19" s="63">
        <f>F20+F21</f>
        <v>254374.40000000002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64529</v>
      </c>
      <c r="M19" s="63">
        <f>M20+M21</f>
        <v>106675.79999999999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89343</v>
      </c>
      <c r="T19" s="63">
        <f>T20+T21</f>
        <v>147698.6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63179</v>
      </c>
      <c r="F20" s="64">
        <v>198846.2</v>
      </c>
      <c r="H20" s="120"/>
      <c r="I20" s="28" t="s">
        <v>35</v>
      </c>
      <c r="J20" s="99">
        <v>6</v>
      </c>
      <c r="K20" s="45"/>
      <c r="L20" s="57">
        <v>26495</v>
      </c>
      <c r="M20" s="64">
        <v>83388.899999999994</v>
      </c>
      <c r="O20" s="120"/>
      <c r="P20" s="28" t="s">
        <v>35</v>
      </c>
      <c r="Q20" s="99">
        <v>6</v>
      </c>
      <c r="R20" s="45"/>
      <c r="S20" s="57">
        <v>36684</v>
      </c>
      <c r="T20" s="64">
        <v>115457.30000000002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90693</v>
      </c>
      <c r="F21" s="64">
        <v>55528.2</v>
      </c>
      <c r="H21" s="120"/>
      <c r="I21" s="31" t="s">
        <v>36</v>
      </c>
      <c r="J21" s="99">
        <v>7</v>
      </c>
      <c r="K21" s="45"/>
      <c r="L21" s="57">
        <v>38034</v>
      </c>
      <c r="M21" s="64">
        <v>23286.9</v>
      </c>
      <c r="O21" s="120"/>
      <c r="P21" s="31" t="s">
        <v>36</v>
      </c>
      <c r="Q21" s="99">
        <v>7</v>
      </c>
      <c r="R21" s="45"/>
      <c r="S21" s="57">
        <v>52659</v>
      </c>
      <c r="T21" s="64">
        <v>32241.299999999996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65350</v>
      </c>
      <c r="F22" s="63">
        <f t="shared" ref="F22" si="0">F23+F24</f>
        <v>86593.7</v>
      </c>
      <c r="H22" s="120"/>
      <c r="I22" s="30" t="s">
        <v>31</v>
      </c>
      <c r="J22" s="99">
        <v>8</v>
      </c>
      <c r="K22" s="45" t="s">
        <v>16</v>
      </c>
      <c r="L22" s="66">
        <f>L23+L24</f>
        <v>27406</v>
      </c>
      <c r="M22" s="63">
        <f t="shared" ref="M22" si="1">M23+M24</f>
        <v>36315</v>
      </c>
      <c r="O22" s="120"/>
      <c r="P22" s="30" t="s">
        <v>31</v>
      </c>
      <c r="Q22" s="99">
        <v>8</v>
      </c>
      <c r="R22" s="45" t="s">
        <v>16</v>
      </c>
      <c r="S22" s="66">
        <f>S23+S24</f>
        <v>37944</v>
      </c>
      <c r="T22" s="63">
        <f t="shared" ref="T22" si="2">T23+T24</f>
        <v>50278.7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65350</v>
      </c>
      <c r="F23" s="64">
        <v>86593.7</v>
      </c>
      <c r="H23" s="120"/>
      <c r="I23" s="28" t="s">
        <v>35</v>
      </c>
      <c r="J23" s="99">
        <v>9</v>
      </c>
      <c r="K23" s="45"/>
      <c r="L23" s="57">
        <v>27406</v>
      </c>
      <c r="M23" s="64">
        <v>36315</v>
      </c>
      <c r="O23" s="120"/>
      <c r="P23" s="28" t="s">
        <v>35</v>
      </c>
      <c r="Q23" s="99">
        <v>9</v>
      </c>
      <c r="R23" s="45"/>
      <c r="S23" s="57">
        <v>37944</v>
      </c>
      <c r="T23" s="64">
        <v>50278.7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64890</v>
      </c>
      <c r="F25" s="63">
        <f>F26+F27</f>
        <v>247201.2</v>
      </c>
      <c r="H25" s="120"/>
      <c r="I25" s="30" t="s">
        <v>28</v>
      </c>
      <c r="J25" s="99">
        <v>11</v>
      </c>
      <c r="K25" s="45" t="s">
        <v>17</v>
      </c>
      <c r="L25" s="66">
        <f>L26+L27</f>
        <v>27213</v>
      </c>
      <c r="M25" s="63">
        <f>M26+M27</f>
        <v>103666</v>
      </c>
      <c r="O25" s="120"/>
      <c r="P25" s="30" t="s">
        <v>28</v>
      </c>
      <c r="Q25" s="99">
        <v>11</v>
      </c>
      <c r="R25" s="45" t="s">
        <v>17</v>
      </c>
      <c r="S25" s="66">
        <f>S26+S27</f>
        <v>37677</v>
      </c>
      <c r="T25" s="63">
        <f>T26+T27</f>
        <v>143535.20000000001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33999</v>
      </c>
      <c r="F26" s="64">
        <v>102582.2</v>
      </c>
      <c r="H26" s="120"/>
      <c r="I26" s="28" t="s">
        <v>35</v>
      </c>
      <c r="J26" s="99">
        <v>12</v>
      </c>
      <c r="K26" s="45"/>
      <c r="L26" s="57">
        <v>14258</v>
      </c>
      <c r="M26" s="64">
        <v>43016</v>
      </c>
      <c r="O26" s="120"/>
      <c r="P26" s="28" t="s">
        <v>35</v>
      </c>
      <c r="Q26" s="99">
        <v>12</v>
      </c>
      <c r="R26" s="45"/>
      <c r="S26" s="57">
        <v>19741</v>
      </c>
      <c r="T26" s="64">
        <v>59566.2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30891</v>
      </c>
      <c r="F27" s="64">
        <v>144619</v>
      </c>
      <c r="H27" s="120"/>
      <c r="I27" s="31" t="s">
        <v>147</v>
      </c>
      <c r="J27" s="99">
        <v>13</v>
      </c>
      <c r="K27" s="45"/>
      <c r="L27" s="57">
        <v>12955</v>
      </c>
      <c r="M27" s="64">
        <v>60650</v>
      </c>
      <c r="O27" s="120"/>
      <c r="P27" s="31" t="s">
        <v>147</v>
      </c>
      <c r="Q27" s="99">
        <v>13</v>
      </c>
      <c r="R27" s="45"/>
      <c r="S27" s="57">
        <v>17936</v>
      </c>
      <c r="T27" s="64">
        <v>83969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11476</v>
      </c>
      <c r="F29" s="63">
        <f>F30+F40+F41</f>
        <v>755918.6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4812</v>
      </c>
      <c r="M29" s="63">
        <f>M30+M40+M41</f>
        <v>316924.79999999999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6664</v>
      </c>
      <c r="T29" s="63">
        <f>T30+T40+T41</f>
        <v>438993.8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11337</v>
      </c>
      <c r="F30" s="64">
        <v>727748.1</v>
      </c>
      <c r="G30" s="35"/>
      <c r="H30" s="120"/>
      <c r="I30" s="34" t="s">
        <v>42</v>
      </c>
      <c r="J30" s="47">
        <v>15</v>
      </c>
      <c r="K30" s="46" t="s">
        <v>9</v>
      </c>
      <c r="L30" s="57">
        <v>4754</v>
      </c>
      <c r="M30" s="64">
        <v>305170.2</v>
      </c>
      <c r="N30" s="35"/>
      <c r="O30" s="120"/>
      <c r="P30" s="34" t="s">
        <v>42</v>
      </c>
      <c r="Q30" s="47">
        <v>15</v>
      </c>
      <c r="R30" s="46" t="s">
        <v>9</v>
      </c>
      <c r="S30" s="57">
        <v>6583</v>
      </c>
      <c r="T30" s="64">
        <v>422577.89999999997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139</v>
      </c>
      <c r="F40" s="64">
        <v>28170.5</v>
      </c>
      <c r="H40" s="120"/>
      <c r="I40" s="38" t="s">
        <v>13</v>
      </c>
      <c r="J40" s="47">
        <v>24</v>
      </c>
      <c r="K40" s="45" t="s">
        <v>9</v>
      </c>
      <c r="L40" s="57">
        <v>58</v>
      </c>
      <c r="M40" s="64">
        <v>11754.6</v>
      </c>
      <c r="O40" s="120"/>
      <c r="P40" s="38" t="s">
        <v>13</v>
      </c>
      <c r="Q40" s="47">
        <v>24</v>
      </c>
      <c r="R40" s="45" t="s">
        <v>9</v>
      </c>
      <c r="S40" s="57">
        <v>81</v>
      </c>
      <c r="T40" s="64">
        <v>16415.900000000001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2148</v>
      </c>
      <c r="F42" s="63">
        <f>F43+F47</f>
        <v>43110.1</v>
      </c>
      <c r="H42" s="114" t="s">
        <v>26</v>
      </c>
      <c r="I42" s="40" t="s">
        <v>29</v>
      </c>
      <c r="J42" s="47">
        <v>26</v>
      </c>
      <c r="K42" s="45"/>
      <c r="L42" s="66">
        <f>L43+L47</f>
        <v>901</v>
      </c>
      <c r="M42" s="63">
        <f>M43+M47</f>
        <v>18083</v>
      </c>
      <c r="O42" s="114" t="s">
        <v>26</v>
      </c>
      <c r="P42" s="40" t="s">
        <v>29</v>
      </c>
      <c r="Q42" s="47">
        <v>26</v>
      </c>
      <c r="R42" s="45"/>
      <c r="S42" s="66">
        <f>S43+S47</f>
        <v>1247</v>
      </c>
      <c r="T42" s="63">
        <f>T43+T47</f>
        <v>25027.1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2148</v>
      </c>
      <c r="F43" s="64">
        <v>43110.1</v>
      </c>
      <c r="H43" s="115"/>
      <c r="I43" s="34" t="s">
        <v>42</v>
      </c>
      <c r="J43" s="47">
        <v>27</v>
      </c>
      <c r="K43" s="45"/>
      <c r="L43" s="57">
        <v>901</v>
      </c>
      <c r="M43" s="64">
        <v>18083</v>
      </c>
      <c r="O43" s="115"/>
      <c r="P43" s="34" t="s">
        <v>42</v>
      </c>
      <c r="Q43" s="47">
        <v>27</v>
      </c>
      <c r="R43" s="45"/>
      <c r="S43" s="57">
        <v>1247</v>
      </c>
      <c r="T43" s="64">
        <v>25027.1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7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35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177</v>
      </c>
      <c r="B7" s="132"/>
      <c r="C7" s="132"/>
      <c r="D7" s="132"/>
      <c r="E7" s="132"/>
      <c r="F7" s="132"/>
      <c r="H7" s="132" t="s">
        <v>177</v>
      </c>
      <c r="I7" s="132"/>
      <c r="J7" s="132"/>
      <c r="K7" s="132"/>
      <c r="L7" s="132"/>
      <c r="M7" s="132"/>
      <c r="O7" s="132" t="s">
        <v>177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289830.59999999998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144838.9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144991.70000000001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75323</v>
      </c>
      <c r="F19" s="63">
        <f>F20+F21</f>
        <v>131706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37640</v>
      </c>
      <c r="M19" s="63">
        <f>M20+M21</f>
        <v>65815.199999999997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37683</v>
      </c>
      <c r="T19" s="63">
        <f>T20+T21</f>
        <v>65890.799999999988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39837</v>
      </c>
      <c r="F20" s="64">
        <v>95997.9</v>
      </c>
      <c r="H20" s="120"/>
      <c r="I20" s="28" t="s">
        <v>35</v>
      </c>
      <c r="J20" s="99">
        <v>6</v>
      </c>
      <c r="K20" s="45"/>
      <c r="L20" s="57">
        <v>19907</v>
      </c>
      <c r="M20" s="64">
        <v>47971.199999999997</v>
      </c>
      <c r="O20" s="120"/>
      <c r="P20" s="28" t="s">
        <v>35</v>
      </c>
      <c r="Q20" s="99">
        <v>6</v>
      </c>
      <c r="R20" s="45"/>
      <c r="S20" s="57">
        <v>19930</v>
      </c>
      <c r="T20" s="64">
        <v>48026.7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35486</v>
      </c>
      <c r="F21" s="64">
        <v>35708.1</v>
      </c>
      <c r="H21" s="120"/>
      <c r="I21" s="31" t="s">
        <v>36</v>
      </c>
      <c r="J21" s="99">
        <v>7</v>
      </c>
      <c r="K21" s="45"/>
      <c r="L21" s="57">
        <v>17733</v>
      </c>
      <c r="M21" s="64">
        <v>17844</v>
      </c>
      <c r="O21" s="120"/>
      <c r="P21" s="31" t="s">
        <v>36</v>
      </c>
      <c r="Q21" s="99">
        <v>7</v>
      </c>
      <c r="R21" s="45"/>
      <c r="S21" s="57">
        <v>17753</v>
      </c>
      <c r="T21" s="64">
        <v>17864.099999999999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7050</v>
      </c>
      <c r="F22" s="63">
        <f t="shared" ref="F22" si="0">F23+F24</f>
        <v>7782</v>
      </c>
      <c r="H22" s="120"/>
      <c r="I22" s="30" t="s">
        <v>31</v>
      </c>
      <c r="J22" s="99">
        <v>8</v>
      </c>
      <c r="K22" s="45" t="s">
        <v>16</v>
      </c>
      <c r="L22" s="66">
        <f>L23+L24</f>
        <v>3523</v>
      </c>
      <c r="M22" s="63">
        <f t="shared" ref="M22" si="1">M23+M24</f>
        <v>3888.8</v>
      </c>
      <c r="O22" s="120"/>
      <c r="P22" s="30" t="s">
        <v>31</v>
      </c>
      <c r="Q22" s="99">
        <v>8</v>
      </c>
      <c r="R22" s="45" t="s">
        <v>16</v>
      </c>
      <c r="S22" s="66">
        <f>S23+S24</f>
        <v>3527</v>
      </c>
      <c r="T22" s="63">
        <f t="shared" ref="T22" si="2">T23+T24</f>
        <v>3893.2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7050</v>
      </c>
      <c r="F23" s="64">
        <v>7782</v>
      </c>
      <c r="H23" s="120"/>
      <c r="I23" s="28" t="s">
        <v>35</v>
      </c>
      <c r="J23" s="99">
        <v>9</v>
      </c>
      <c r="K23" s="45"/>
      <c r="L23" s="57">
        <v>3523</v>
      </c>
      <c r="M23" s="64">
        <v>3888.8</v>
      </c>
      <c r="O23" s="120"/>
      <c r="P23" s="28" t="s">
        <v>35</v>
      </c>
      <c r="Q23" s="99">
        <v>9</v>
      </c>
      <c r="R23" s="45"/>
      <c r="S23" s="57">
        <v>3527</v>
      </c>
      <c r="T23" s="64">
        <v>3893.2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53189</v>
      </c>
      <c r="F25" s="63">
        <f>F26+F27</f>
        <v>124612.1</v>
      </c>
      <c r="H25" s="120"/>
      <c r="I25" s="30" t="s">
        <v>28</v>
      </c>
      <c r="J25" s="99">
        <v>11</v>
      </c>
      <c r="K25" s="45" t="s">
        <v>17</v>
      </c>
      <c r="L25" s="66">
        <f>L26+L27</f>
        <v>26579</v>
      </c>
      <c r="M25" s="63">
        <f>M26+M27</f>
        <v>62269.600000000006</v>
      </c>
      <c r="O25" s="120"/>
      <c r="P25" s="30" t="s">
        <v>28</v>
      </c>
      <c r="Q25" s="99">
        <v>11</v>
      </c>
      <c r="R25" s="45" t="s">
        <v>17</v>
      </c>
      <c r="S25" s="66">
        <f>S26+S27</f>
        <v>26610</v>
      </c>
      <c r="T25" s="63">
        <f>T26+T27</f>
        <v>62342.5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19443</v>
      </c>
      <c r="F26" s="64">
        <v>36960.400000000001</v>
      </c>
      <c r="H26" s="120"/>
      <c r="I26" s="28" t="s">
        <v>35</v>
      </c>
      <c r="J26" s="99">
        <v>12</v>
      </c>
      <c r="K26" s="45"/>
      <c r="L26" s="57">
        <v>9716</v>
      </c>
      <c r="M26" s="64">
        <v>18469.7</v>
      </c>
      <c r="O26" s="120"/>
      <c r="P26" s="28" t="s">
        <v>35</v>
      </c>
      <c r="Q26" s="99">
        <v>12</v>
      </c>
      <c r="R26" s="45"/>
      <c r="S26" s="57">
        <v>9727</v>
      </c>
      <c r="T26" s="64">
        <v>18490.7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33746</v>
      </c>
      <c r="F27" s="64">
        <v>87651.7</v>
      </c>
      <c r="H27" s="120"/>
      <c r="I27" s="31" t="s">
        <v>147</v>
      </c>
      <c r="J27" s="99">
        <v>13</v>
      </c>
      <c r="K27" s="45"/>
      <c r="L27" s="57">
        <v>16863</v>
      </c>
      <c r="M27" s="64">
        <v>43799.9</v>
      </c>
      <c r="O27" s="120"/>
      <c r="P27" s="31" t="s">
        <v>147</v>
      </c>
      <c r="Q27" s="99">
        <v>13</v>
      </c>
      <c r="R27" s="45"/>
      <c r="S27" s="57">
        <v>16883</v>
      </c>
      <c r="T27" s="64">
        <v>43851.799999999996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1166</v>
      </c>
      <c r="F42" s="63">
        <f>F43+F47</f>
        <v>25730.5</v>
      </c>
      <c r="H42" s="114" t="s">
        <v>26</v>
      </c>
      <c r="I42" s="40" t="s">
        <v>29</v>
      </c>
      <c r="J42" s="47">
        <v>26</v>
      </c>
      <c r="K42" s="45"/>
      <c r="L42" s="66">
        <f>L43+L47</f>
        <v>583</v>
      </c>
      <c r="M42" s="63">
        <f>M43+M47</f>
        <v>12865.3</v>
      </c>
      <c r="O42" s="114" t="s">
        <v>26</v>
      </c>
      <c r="P42" s="40" t="s">
        <v>29</v>
      </c>
      <c r="Q42" s="47">
        <v>26</v>
      </c>
      <c r="R42" s="45"/>
      <c r="S42" s="66">
        <f>S43+S47</f>
        <v>583</v>
      </c>
      <c r="T42" s="63">
        <f>T43+T47</f>
        <v>12865.2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1166</v>
      </c>
      <c r="F43" s="64">
        <v>25730.5</v>
      </c>
      <c r="H43" s="115"/>
      <c r="I43" s="34" t="s">
        <v>42</v>
      </c>
      <c r="J43" s="47">
        <v>27</v>
      </c>
      <c r="K43" s="45"/>
      <c r="L43" s="57">
        <v>583</v>
      </c>
      <c r="M43" s="64">
        <v>12865.3</v>
      </c>
      <c r="O43" s="115"/>
      <c r="P43" s="34" t="s">
        <v>42</v>
      </c>
      <c r="Q43" s="47">
        <v>27</v>
      </c>
      <c r="R43" s="45"/>
      <c r="S43" s="57">
        <v>583</v>
      </c>
      <c r="T43" s="64">
        <v>12865.2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40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279</v>
      </c>
      <c r="B7" s="132"/>
      <c r="C7" s="132"/>
      <c r="D7" s="132"/>
      <c r="E7" s="132"/>
      <c r="F7" s="132"/>
      <c r="H7" s="132" t="s">
        <v>279</v>
      </c>
      <c r="I7" s="132"/>
      <c r="J7" s="132"/>
      <c r="K7" s="132"/>
      <c r="L7" s="132"/>
      <c r="M7" s="132"/>
      <c r="O7" s="132" t="s">
        <v>279</v>
      </c>
      <c r="P7" s="132"/>
      <c r="Q7" s="132"/>
      <c r="R7" s="132"/>
      <c r="S7" s="132"/>
      <c r="T7" s="132"/>
      <c r="U7" s="68"/>
      <c r="V7" s="68"/>
    </row>
    <row r="8" spans="1:22" s="111" customFormat="1" ht="21" customHeight="1" x14ac:dyDescent="0.2">
      <c r="A8" s="125" t="s">
        <v>0</v>
      </c>
      <c r="B8" s="125"/>
      <c r="C8" s="125"/>
      <c r="D8" s="125"/>
      <c r="E8" s="125"/>
      <c r="F8" s="125"/>
      <c r="G8" s="110"/>
      <c r="H8" s="125" t="s">
        <v>0</v>
      </c>
      <c r="I8" s="125"/>
      <c r="J8" s="125"/>
      <c r="K8" s="125"/>
      <c r="L8" s="125"/>
      <c r="M8" s="125"/>
      <c r="N8" s="110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14379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7189.5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7189.5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>
        <f>M17+T17</f>
        <v>0</v>
      </c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14379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7189.5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7189.5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14379</v>
      </c>
      <c r="H26" s="120"/>
      <c r="I26" s="28" t="s">
        <v>35</v>
      </c>
      <c r="J26" s="99">
        <v>12</v>
      </c>
      <c r="K26" s="45"/>
      <c r="L26" s="57">
        <v>0</v>
      </c>
      <c r="M26" s="64">
        <v>7189.5</v>
      </c>
      <c r="O26" s="120"/>
      <c r="P26" s="28" t="s">
        <v>35</v>
      </c>
      <c r="Q26" s="99">
        <v>12</v>
      </c>
      <c r="R26" s="45"/>
      <c r="S26" s="57">
        <v>0</v>
      </c>
      <c r="T26" s="64">
        <v>7189.5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0</v>
      </c>
      <c r="H27" s="120"/>
      <c r="I27" s="31" t="s">
        <v>147</v>
      </c>
      <c r="J27" s="99">
        <v>13</v>
      </c>
      <c r="K27" s="45"/>
      <c r="L27" s="57">
        <v>0</v>
      </c>
      <c r="M27" s="64">
        <v>0</v>
      </c>
      <c r="O27" s="120"/>
      <c r="P27" s="31" t="s">
        <v>147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109"/>
      <c r="B28" s="97"/>
      <c r="C28" s="47">
        <v>14</v>
      </c>
      <c r="D28" s="45"/>
      <c r="E28" s="57"/>
      <c r="F28" s="82">
        <f>M28+T28</f>
        <v>0</v>
      </c>
      <c r="H28" s="109"/>
      <c r="I28" s="97"/>
      <c r="J28" s="47">
        <v>14</v>
      </c>
      <c r="K28" s="45"/>
      <c r="L28" s="57"/>
      <c r="M28" s="82">
        <v>0</v>
      </c>
      <c r="O28" s="109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112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112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112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112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112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112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112" t="s">
        <v>251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112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112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112" t="s">
        <v>252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112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112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41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274</v>
      </c>
      <c r="B7" s="132"/>
      <c r="C7" s="132"/>
      <c r="D7" s="132"/>
      <c r="E7" s="132"/>
      <c r="F7" s="132"/>
      <c r="H7" s="132" t="s">
        <v>274</v>
      </c>
      <c r="I7" s="132"/>
      <c r="J7" s="132"/>
      <c r="K7" s="132"/>
      <c r="L7" s="132"/>
      <c r="M7" s="132"/>
      <c r="O7" s="132" t="s">
        <v>274</v>
      </c>
      <c r="P7" s="132"/>
      <c r="Q7" s="132"/>
      <c r="R7" s="132"/>
      <c r="S7" s="132"/>
      <c r="T7" s="132"/>
      <c r="U7" s="68"/>
      <c r="V7" s="68"/>
    </row>
    <row r="8" spans="1:22" s="106" customFormat="1" ht="21" customHeight="1" x14ac:dyDescent="0.2">
      <c r="A8" s="125" t="s">
        <v>0</v>
      </c>
      <c r="B8" s="125"/>
      <c r="C8" s="125"/>
      <c r="D8" s="125"/>
      <c r="E8" s="125"/>
      <c r="F8" s="125"/>
      <c r="G8" s="105"/>
      <c r="H8" s="125" t="s">
        <v>0</v>
      </c>
      <c r="I8" s="125"/>
      <c r="J8" s="125"/>
      <c r="K8" s="125"/>
      <c r="L8" s="125"/>
      <c r="M8" s="125"/>
      <c r="N8" s="105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12.1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6.1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6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>
        <f>M17+T17</f>
        <v>0</v>
      </c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12.1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6.1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12.1</v>
      </c>
      <c r="H27" s="120"/>
      <c r="I27" s="31" t="s">
        <v>147</v>
      </c>
      <c r="J27" s="99">
        <v>13</v>
      </c>
      <c r="K27" s="45"/>
      <c r="L27" s="57">
        <v>0</v>
      </c>
      <c r="M27" s="64">
        <v>6.1</v>
      </c>
      <c r="O27" s="120"/>
      <c r="P27" s="31" t="s">
        <v>147</v>
      </c>
      <c r="Q27" s="99">
        <v>13</v>
      </c>
      <c r="R27" s="45"/>
      <c r="S27" s="57">
        <v>0</v>
      </c>
      <c r="T27" s="64">
        <v>6</v>
      </c>
      <c r="U27" s="32"/>
      <c r="V27" s="32"/>
    </row>
    <row r="28" spans="1:22" s="25" customFormat="1" ht="66" hidden="1" customHeight="1" x14ac:dyDescent="0.2">
      <c r="A28" s="104"/>
      <c r="B28" s="97"/>
      <c r="C28" s="47">
        <v>14</v>
      </c>
      <c r="D28" s="45"/>
      <c r="E28" s="57"/>
      <c r="F28" s="82">
        <f>M28+T28</f>
        <v>0</v>
      </c>
      <c r="H28" s="104"/>
      <c r="I28" s="97"/>
      <c r="J28" s="47">
        <v>14</v>
      </c>
      <c r="K28" s="45"/>
      <c r="L28" s="57"/>
      <c r="M28" s="82">
        <v>0</v>
      </c>
      <c r="O28" s="104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10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10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10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10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10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10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107" t="s">
        <v>251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107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107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107" t="s">
        <v>252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107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107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42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275</v>
      </c>
      <c r="B7" s="132"/>
      <c r="C7" s="132"/>
      <c r="D7" s="132"/>
      <c r="E7" s="132"/>
      <c r="F7" s="132"/>
      <c r="H7" s="132" t="s">
        <v>275</v>
      </c>
      <c r="I7" s="132"/>
      <c r="J7" s="132"/>
      <c r="K7" s="132"/>
      <c r="L7" s="132"/>
      <c r="M7" s="132"/>
      <c r="O7" s="132" t="s">
        <v>275</v>
      </c>
      <c r="P7" s="132"/>
      <c r="Q7" s="132"/>
      <c r="R7" s="132"/>
      <c r="S7" s="132"/>
      <c r="T7" s="132"/>
      <c r="U7" s="68"/>
      <c r="V7" s="68"/>
    </row>
    <row r="8" spans="1:22" s="106" customFormat="1" ht="21" customHeight="1" x14ac:dyDescent="0.2">
      <c r="A8" s="125" t="s">
        <v>0</v>
      </c>
      <c r="B8" s="125"/>
      <c r="C8" s="125"/>
      <c r="D8" s="125"/>
      <c r="E8" s="125"/>
      <c r="F8" s="125"/>
      <c r="G8" s="105"/>
      <c r="H8" s="125" t="s">
        <v>0</v>
      </c>
      <c r="I8" s="125"/>
      <c r="J8" s="125"/>
      <c r="K8" s="125"/>
      <c r="L8" s="125"/>
      <c r="M8" s="125"/>
      <c r="N8" s="105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41.2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20.6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20.6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>
        <f>M17+T17</f>
        <v>0</v>
      </c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41.2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20.6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20.6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41.2</v>
      </c>
      <c r="H27" s="120"/>
      <c r="I27" s="31" t="s">
        <v>147</v>
      </c>
      <c r="J27" s="99">
        <v>13</v>
      </c>
      <c r="K27" s="45"/>
      <c r="L27" s="57">
        <v>0</v>
      </c>
      <c r="M27" s="64">
        <v>20.6</v>
      </c>
      <c r="O27" s="120"/>
      <c r="P27" s="31" t="s">
        <v>147</v>
      </c>
      <c r="Q27" s="99">
        <v>13</v>
      </c>
      <c r="R27" s="45"/>
      <c r="S27" s="57">
        <v>0</v>
      </c>
      <c r="T27" s="64">
        <v>20.6</v>
      </c>
      <c r="U27" s="32"/>
      <c r="V27" s="32"/>
    </row>
    <row r="28" spans="1:22" s="25" customFormat="1" ht="66" hidden="1" customHeight="1" x14ac:dyDescent="0.2">
      <c r="A28" s="104"/>
      <c r="B28" s="97"/>
      <c r="C28" s="47">
        <v>14</v>
      </c>
      <c r="D28" s="45"/>
      <c r="E28" s="57"/>
      <c r="F28" s="82">
        <f>M28+T28</f>
        <v>0</v>
      </c>
      <c r="H28" s="104"/>
      <c r="I28" s="97"/>
      <c r="J28" s="47">
        <v>14</v>
      </c>
      <c r="K28" s="45"/>
      <c r="L28" s="57"/>
      <c r="M28" s="82">
        <v>0</v>
      </c>
      <c r="O28" s="104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10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10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10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10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10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10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107" t="s">
        <v>251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107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107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107" t="s">
        <v>252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107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107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49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179</v>
      </c>
      <c r="B7" s="132"/>
      <c r="C7" s="132"/>
      <c r="D7" s="132"/>
      <c r="E7" s="132"/>
      <c r="F7" s="132"/>
      <c r="H7" s="132" t="s">
        <v>179</v>
      </c>
      <c r="I7" s="132"/>
      <c r="J7" s="132"/>
      <c r="K7" s="132"/>
      <c r="L7" s="132"/>
      <c r="M7" s="132"/>
      <c r="O7" s="132" t="s">
        <v>179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263878.90000000002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103688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160190.9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64510</v>
      </c>
      <c r="F19" s="63">
        <f>F20+F21</f>
        <v>79109.2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25354</v>
      </c>
      <c r="M19" s="63">
        <f>M20+M21</f>
        <v>31091.800000000003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39156</v>
      </c>
      <c r="T19" s="63">
        <f>T20+T21</f>
        <v>48017.4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21472</v>
      </c>
      <c r="F20" s="64">
        <v>69863.3</v>
      </c>
      <c r="H20" s="120"/>
      <c r="I20" s="28" t="s">
        <v>35</v>
      </c>
      <c r="J20" s="99">
        <v>6</v>
      </c>
      <c r="K20" s="45"/>
      <c r="L20" s="57">
        <v>8439</v>
      </c>
      <c r="M20" s="64">
        <v>27457.9</v>
      </c>
      <c r="O20" s="120"/>
      <c r="P20" s="28" t="s">
        <v>35</v>
      </c>
      <c r="Q20" s="99">
        <v>6</v>
      </c>
      <c r="R20" s="45"/>
      <c r="S20" s="57">
        <v>13033</v>
      </c>
      <c r="T20" s="64">
        <v>42405.4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43038</v>
      </c>
      <c r="F21" s="64">
        <v>9245.9</v>
      </c>
      <c r="H21" s="120"/>
      <c r="I21" s="31" t="s">
        <v>36</v>
      </c>
      <c r="J21" s="99">
        <v>7</v>
      </c>
      <c r="K21" s="45"/>
      <c r="L21" s="57">
        <v>16915</v>
      </c>
      <c r="M21" s="64">
        <v>3633.9</v>
      </c>
      <c r="O21" s="120"/>
      <c r="P21" s="31" t="s">
        <v>36</v>
      </c>
      <c r="Q21" s="99">
        <v>7</v>
      </c>
      <c r="R21" s="45"/>
      <c r="S21" s="57">
        <v>26123</v>
      </c>
      <c r="T21" s="64">
        <v>5612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10050</v>
      </c>
      <c r="F22" s="63">
        <f t="shared" ref="F22" si="0">F23+F24</f>
        <v>11275.9</v>
      </c>
      <c r="H22" s="120"/>
      <c r="I22" s="30" t="s">
        <v>31</v>
      </c>
      <c r="J22" s="99">
        <v>8</v>
      </c>
      <c r="K22" s="45" t="s">
        <v>16</v>
      </c>
      <c r="L22" s="66">
        <f>L23+L24</f>
        <v>3950</v>
      </c>
      <c r="M22" s="63">
        <f t="shared" ref="M22" si="1">M23+M24</f>
        <v>4431.8</v>
      </c>
      <c r="O22" s="120"/>
      <c r="P22" s="30" t="s">
        <v>31</v>
      </c>
      <c r="Q22" s="99">
        <v>8</v>
      </c>
      <c r="R22" s="45" t="s">
        <v>16</v>
      </c>
      <c r="S22" s="66">
        <f>S23+S24</f>
        <v>6100</v>
      </c>
      <c r="T22" s="63">
        <f t="shared" ref="T22" si="2">T23+T24</f>
        <v>6844.0999999999995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10050</v>
      </c>
      <c r="F23" s="64">
        <v>11275.9</v>
      </c>
      <c r="H23" s="120"/>
      <c r="I23" s="28" t="s">
        <v>35</v>
      </c>
      <c r="J23" s="99">
        <v>9</v>
      </c>
      <c r="K23" s="45"/>
      <c r="L23" s="57">
        <v>3950</v>
      </c>
      <c r="M23" s="64">
        <v>4431.8</v>
      </c>
      <c r="O23" s="120"/>
      <c r="P23" s="28" t="s">
        <v>35</v>
      </c>
      <c r="Q23" s="99">
        <v>9</v>
      </c>
      <c r="R23" s="45"/>
      <c r="S23" s="57">
        <v>6100</v>
      </c>
      <c r="T23" s="64">
        <v>6844.0999999999995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29099</v>
      </c>
      <c r="F25" s="63">
        <f>F26+F27</f>
        <v>50586.400000000001</v>
      </c>
      <c r="H25" s="120"/>
      <c r="I25" s="30" t="s">
        <v>28</v>
      </c>
      <c r="J25" s="99">
        <v>11</v>
      </c>
      <c r="K25" s="45" t="s">
        <v>17</v>
      </c>
      <c r="L25" s="66">
        <f>L26+L27</f>
        <v>11437</v>
      </c>
      <c r="M25" s="63">
        <f>M26+M27</f>
        <v>19882.7</v>
      </c>
      <c r="O25" s="120"/>
      <c r="P25" s="30" t="s">
        <v>28</v>
      </c>
      <c r="Q25" s="99">
        <v>11</v>
      </c>
      <c r="R25" s="45" t="s">
        <v>17</v>
      </c>
      <c r="S25" s="66">
        <f>S26+S27</f>
        <v>17662</v>
      </c>
      <c r="T25" s="63">
        <f>T26+T27</f>
        <v>30703.7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10587</v>
      </c>
      <c r="F26" s="64">
        <v>28871.200000000001</v>
      </c>
      <c r="H26" s="120"/>
      <c r="I26" s="28" t="s">
        <v>35</v>
      </c>
      <c r="J26" s="99">
        <v>12</v>
      </c>
      <c r="K26" s="45"/>
      <c r="L26" s="57">
        <v>4161</v>
      </c>
      <c r="M26" s="64">
        <v>11347.7</v>
      </c>
      <c r="O26" s="120"/>
      <c r="P26" s="28" t="s">
        <v>35</v>
      </c>
      <c r="Q26" s="99">
        <v>12</v>
      </c>
      <c r="R26" s="45"/>
      <c r="S26" s="57">
        <v>6426</v>
      </c>
      <c r="T26" s="64">
        <v>17523.5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18512</v>
      </c>
      <c r="F27" s="64">
        <v>21715.200000000001</v>
      </c>
      <c r="H27" s="120"/>
      <c r="I27" s="31" t="s">
        <v>147</v>
      </c>
      <c r="J27" s="99">
        <v>13</v>
      </c>
      <c r="K27" s="45"/>
      <c r="L27" s="57">
        <v>7276</v>
      </c>
      <c r="M27" s="64">
        <v>8535</v>
      </c>
      <c r="O27" s="120"/>
      <c r="P27" s="31" t="s">
        <v>147</v>
      </c>
      <c r="Q27" s="99">
        <v>13</v>
      </c>
      <c r="R27" s="45"/>
      <c r="S27" s="57">
        <v>11236</v>
      </c>
      <c r="T27" s="64">
        <v>13180.2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1280</v>
      </c>
      <c r="F29" s="63">
        <f>F30+F40+F41</f>
        <v>108740.2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503</v>
      </c>
      <c r="M29" s="63">
        <f>M30+M40+M41</f>
        <v>42716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777</v>
      </c>
      <c r="T29" s="63">
        <f>T30+T40+T41</f>
        <v>66024.2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1150</v>
      </c>
      <c r="F30" s="64">
        <v>77095.5</v>
      </c>
      <c r="G30" s="35"/>
      <c r="H30" s="120"/>
      <c r="I30" s="34" t="s">
        <v>42</v>
      </c>
      <c r="J30" s="47">
        <v>15</v>
      </c>
      <c r="K30" s="46" t="s">
        <v>9</v>
      </c>
      <c r="L30" s="57">
        <v>452</v>
      </c>
      <c r="M30" s="64">
        <v>30301.5</v>
      </c>
      <c r="N30" s="35"/>
      <c r="O30" s="120"/>
      <c r="P30" s="34" t="s">
        <v>42</v>
      </c>
      <c r="Q30" s="47">
        <v>15</v>
      </c>
      <c r="R30" s="46" t="s">
        <v>9</v>
      </c>
      <c r="S30" s="57">
        <v>698</v>
      </c>
      <c r="T30" s="64">
        <v>46794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700</v>
      </c>
      <c r="F32" s="65">
        <v>47862.1</v>
      </c>
      <c r="H32" s="120"/>
      <c r="I32" s="118"/>
      <c r="J32" s="47">
        <v>17</v>
      </c>
      <c r="K32" s="45" t="s">
        <v>9</v>
      </c>
      <c r="L32" s="58">
        <v>275</v>
      </c>
      <c r="M32" s="65">
        <v>18803</v>
      </c>
      <c r="O32" s="120"/>
      <c r="P32" s="118"/>
      <c r="Q32" s="47">
        <v>17</v>
      </c>
      <c r="R32" s="45" t="s">
        <v>9</v>
      </c>
      <c r="S32" s="58">
        <v>425</v>
      </c>
      <c r="T32" s="65">
        <v>29059.1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130</v>
      </c>
      <c r="F40" s="64">
        <v>31644.7</v>
      </c>
      <c r="H40" s="120"/>
      <c r="I40" s="38" t="s">
        <v>13</v>
      </c>
      <c r="J40" s="47">
        <v>24</v>
      </c>
      <c r="K40" s="45" t="s">
        <v>9</v>
      </c>
      <c r="L40" s="57">
        <v>51</v>
      </c>
      <c r="M40" s="64">
        <v>12414.5</v>
      </c>
      <c r="O40" s="120"/>
      <c r="P40" s="38" t="s">
        <v>13</v>
      </c>
      <c r="Q40" s="47">
        <v>24</v>
      </c>
      <c r="R40" s="45" t="s">
        <v>9</v>
      </c>
      <c r="S40" s="57">
        <v>79</v>
      </c>
      <c r="T40" s="64">
        <v>19230.2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700</v>
      </c>
      <c r="F42" s="63">
        <f>F43+F47</f>
        <v>14167.2</v>
      </c>
      <c r="H42" s="114" t="s">
        <v>26</v>
      </c>
      <c r="I42" s="40" t="s">
        <v>29</v>
      </c>
      <c r="J42" s="47">
        <v>26</v>
      </c>
      <c r="K42" s="45"/>
      <c r="L42" s="66">
        <f>L43+L47</f>
        <v>275</v>
      </c>
      <c r="M42" s="63">
        <f>M43+M47</f>
        <v>5565.7</v>
      </c>
      <c r="O42" s="114" t="s">
        <v>26</v>
      </c>
      <c r="P42" s="40" t="s">
        <v>29</v>
      </c>
      <c r="Q42" s="47">
        <v>26</v>
      </c>
      <c r="R42" s="45"/>
      <c r="S42" s="66">
        <f>S43+S47</f>
        <v>425</v>
      </c>
      <c r="T42" s="63">
        <f>T43+T47</f>
        <v>8601.5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700</v>
      </c>
      <c r="F43" s="64">
        <v>14167.2</v>
      </c>
      <c r="H43" s="115"/>
      <c r="I43" s="34" t="s">
        <v>42</v>
      </c>
      <c r="J43" s="47">
        <v>27</v>
      </c>
      <c r="K43" s="45"/>
      <c r="L43" s="57">
        <v>275</v>
      </c>
      <c r="M43" s="64">
        <v>5565.7</v>
      </c>
      <c r="O43" s="115"/>
      <c r="P43" s="34" t="s">
        <v>42</v>
      </c>
      <c r="Q43" s="47">
        <v>27</v>
      </c>
      <c r="R43" s="45"/>
      <c r="S43" s="57">
        <v>425</v>
      </c>
      <c r="T43" s="64">
        <v>8601.5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8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59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151</v>
      </c>
      <c r="B7" s="132"/>
      <c r="C7" s="132"/>
      <c r="D7" s="132"/>
      <c r="E7" s="132"/>
      <c r="F7" s="132"/>
      <c r="H7" s="132" t="s">
        <v>151</v>
      </c>
      <c r="I7" s="132"/>
      <c r="J7" s="132"/>
      <c r="K7" s="132"/>
      <c r="L7" s="132"/>
      <c r="M7" s="132"/>
      <c r="O7" s="132" t="s">
        <v>151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894528.3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395824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498704.30000000005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17420</v>
      </c>
      <c r="F15" s="63">
        <v>85253.9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7709</v>
      </c>
      <c r="M15" s="63">
        <v>37746.400000000001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9711</v>
      </c>
      <c r="T15" s="63">
        <v>47507.499999999993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17420</v>
      </c>
      <c r="F16" s="64">
        <v>84285.4</v>
      </c>
      <c r="H16" s="120"/>
      <c r="I16" s="28" t="s">
        <v>10</v>
      </c>
      <c r="J16" s="99">
        <v>3</v>
      </c>
      <c r="K16" s="45"/>
      <c r="L16" s="57">
        <v>7709</v>
      </c>
      <c r="M16" s="64">
        <v>37299.4</v>
      </c>
      <c r="O16" s="120"/>
      <c r="P16" s="28" t="s">
        <v>10</v>
      </c>
      <c r="Q16" s="99">
        <v>3</v>
      </c>
      <c r="R16" s="45"/>
      <c r="S16" s="57">
        <v>9711</v>
      </c>
      <c r="T16" s="64">
        <v>46985.999999999993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13</v>
      </c>
      <c r="F18" s="64">
        <v>968.5</v>
      </c>
      <c r="G18" s="29"/>
      <c r="H18" s="120"/>
      <c r="I18" s="28" t="s">
        <v>11</v>
      </c>
      <c r="J18" s="99">
        <v>4</v>
      </c>
      <c r="K18" s="45" t="s">
        <v>12</v>
      </c>
      <c r="L18" s="57">
        <v>6</v>
      </c>
      <c r="M18" s="64">
        <v>447</v>
      </c>
      <c r="N18" s="29"/>
      <c r="O18" s="120"/>
      <c r="P18" s="28" t="s">
        <v>11</v>
      </c>
      <c r="Q18" s="99">
        <v>4</v>
      </c>
      <c r="R18" s="45" t="s">
        <v>12</v>
      </c>
      <c r="S18" s="57">
        <v>7</v>
      </c>
      <c r="T18" s="64">
        <v>521.5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98391</v>
      </c>
      <c r="F19" s="63">
        <f>F20+F21</f>
        <v>141501.79999999999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43540</v>
      </c>
      <c r="M19" s="63">
        <f>M20+M21</f>
        <v>62616.800000000003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54851</v>
      </c>
      <c r="T19" s="63">
        <f>T20+T21</f>
        <v>78885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32991</v>
      </c>
      <c r="F20" s="64">
        <v>114079</v>
      </c>
      <c r="H20" s="120"/>
      <c r="I20" s="28" t="s">
        <v>35</v>
      </c>
      <c r="J20" s="99">
        <v>6</v>
      </c>
      <c r="K20" s="45"/>
      <c r="L20" s="57">
        <v>14599</v>
      </c>
      <c r="M20" s="64">
        <v>50481.599999999999</v>
      </c>
      <c r="O20" s="120"/>
      <c r="P20" s="28" t="s">
        <v>35</v>
      </c>
      <c r="Q20" s="99">
        <v>6</v>
      </c>
      <c r="R20" s="45"/>
      <c r="S20" s="57">
        <v>18392</v>
      </c>
      <c r="T20" s="64">
        <v>63597.4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65400</v>
      </c>
      <c r="F21" s="64">
        <v>27422.799999999999</v>
      </c>
      <c r="H21" s="120"/>
      <c r="I21" s="31" t="s">
        <v>36</v>
      </c>
      <c r="J21" s="99">
        <v>7</v>
      </c>
      <c r="K21" s="45"/>
      <c r="L21" s="57">
        <v>28941</v>
      </c>
      <c r="M21" s="64">
        <v>12135.2</v>
      </c>
      <c r="O21" s="120"/>
      <c r="P21" s="31" t="s">
        <v>36</v>
      </c>
      <c r="Q21" s="99">
        <v>7</v>
      </c>
      <c r="R21" s="45"/>
      <c r="S21" s="57">
        <v>36459</v>
      </c>
      <c r="T21" s="64">
        <v>15287.599999999999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18400</v>
      </c>
      <c r="F22" s="63">
        <f t="shared" ref="F22" si="0">F23+F24</f>
        <v>20405.900000000001</v>
      </c>
      <c r="H22" s="120"/>
      <c r="I22" s="30" t="s">
        <v>31</v>
      </c>
      <c r="J22" s="99">
        <v>8</v>
      </c>
      <c r="K22" s="45" t="s">
        <v>16</v>
      </c>
      <c r="L22" s="66">
        <f>L23+L24</f>
        <v>8142</v>
      </c>
      <c r="M22" s="63">
        <f t="shared" ref="M22" si="1">M23+M24</f>
        <v>9029.6</v>
      </c>
      <c r="O22" s="120"/>
      <c r="P22" s="30" t="s">
        <v>31</v>
      </c>
      <c r="Q22" s="99">
        <v>8</v>
      </c>
      <c r="R22" s="45" t="s">
        <v>16</v>
      </c>
      <c r="S22" s="66">
        <f>S23+S24</f>
        <v>10258</v>
      </c>
      <c r="T22" s="63">
        <f t="shared" ref="T22" si="2">T23+T24</f>
        <v>11376.300000000001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18400</v>
      </c>
      <c r="F23" s="64">
        <v>20405.900000000001</v>
      </c>
      <c r="H23" s="120"/>
      <c r="I23" s="28" t="s">
        <v>35</v>
      </c>
      <c r="J23" s="99">
        <v>9</v>
      </c>
      <c r="K23" s="45"/>
      <c r="L23" s="57">
        <v>8142</v>
      </c>
      <c r="M23" s="64">
        <v>9029.6</v>
      </c>
      <c r="O23" s="120"/>
      <c r="P23" s="28" t="s">
        <v>35</v>
      </c>
      <c r="Q23" s="99">
        <v>9</v>
      </c>
      <c r="R23" s="45"/>
      <c r="S23" s="57">
        <v>10258</v>
      </c>
      <c r="T23" s="64">
        <v>11376.300000000001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66832</v>
      </c>
      <c r="F25" s="63">
        <f>F26+F27</f>
        <v>168958.4</v>
      </c>
      <c r="H25" s="120"/>
      <c r="I25" s="30" t="s">
        <v>28</v>
      </c>
      <c r="J25" s="99">
        <v>11</v>
      </c>
      <c r="K25" s="45" t="s">
        <v>17</v>
      </c>
      <c r="L25" s="66">
        <f>L26+L27</f>
        <v>29575</v>
      </c>
      <c r="M25" s="63">
        <f>M26+M27</f>
        <v>74767.7</v>
      </c>
      <c r="O25" s="120"/>
      <c r="P25" s="30" t="s">
        <v>28</v>
      </c>
      <c r="Q25" s="99">
        <v>11</v>
      </c>
      <c r="R25" s="45" t="s">
        <v>17</v>
      </c>
      <c r="S25" s="66">
        <f>S26+S27</f>
        <v>37257</v>
      </c>
      <c r="T25" s="63">
        <f>T26+T27</f>
        <v>94190.7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18804</v>
      </c>
      <c r="F26" s="64">
        <v>96940</v>
      </c>
      <c r="H26" s="120"/>
      <c r="I26" s="28" t="s">
        <v>35</v>
      </c>
      <c r="J26" s="99">
        <v>12</v>
      </c>
      <c r="K26" s="45"/>
      <c r="L26" s="57">
        <v>8321</v>
      </c>
      <c r="M26" s="64">
        <v>42897.1</v>
      </c>
      <c r="O26" s="120"/>
      <c r="P26" s="28" t="s">
        <v>35</v>
      </c>
      <c r="Q26" s="99">
        <v>12</v>
      </c>
      <c r="R26" s="45"/>
      <c r="S26" s="57">
        <v>10483</v>
      </c>
      <c r="T26" s="64">
        <v>54042.9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48028</v>
      </c>
      <c r="F27" s="64">
        <v>72018.399999999994</v>
      </c>
      <c r="H27" s="120"/>
      <c r="I27" s="31" t="s">
        <v>147</v>
      </c>
      <c r="J27" s="99">
        <v>13</v>
      </c>
      <c r="K27" s="45"/>
      <c r="L27" s="57">
        <v>21254</v>
      </c>
      <c r="M27" s="64">
        <v>31870.6</v>
      </c>
      <c r="O27" s="120"/>
      <c r="P27" s="31" t="s">
        <v>147</v>
      </c>
      <c r="Q27" s="99">
        <v>13</v>
      </c>
      <c r="R27" s="45"/>
      <c r="S27" s="57">
        <v>26774</v>
      </c>
      <c r="T27" s="64">
        <v>40147.799999999996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6240</v>
      </c>
      <c r="F29" s="63">
        <f>F30+F40+F41</f>
        <v>387270.40000000002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2761</v>
      </c>
      <c r="M29" s="63">
        <f>M30+M40+M41</f>
        <v>171340.3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3479</v>
      </c>
      <c r="T29" s="63">
        <f>T30+T40+T41</f>
        <v>215930.10000000003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6240</v>
      </c>
      <c r="F30" s="64">
        <v>387270.40000000002</v>
      </c>
      <c r="G30" s="35"/>
      <c r="H30" s="120"/>
      <c r="I30" s="34" t="s">
        <v>42</v>
      </c>
      <c r="J30" s="47">
        <v>15</v>
      </c>
      <c r="K30" s="46" t="s">
        <v>9</v>
      </c>
      <c r="L30" s="57">
        <v>2761</v>
      </c>
      <c r="M30" s="64">
        <v>171340.3</v>
      </c>
      <c r="N30" s="35"/>
      <c r="O30" s="120"/>
      <c r="P30" s="34" t="s">
        <v>42</v>
      </c>
      <c r="Q30" s="47">
        <v>15</v>
      </c>
      <c r="R30" s="46" t="s">
        <v>9</v>
      </c>
      <c r="S30" s="57">
        <v>3479</v>
      </c>
      <c r="T30" s="64">
        <v>215930.10000000003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240</v>
      </c>
      <c r="F32" s="65">
        <v>32255.8</v>
      </c>
      <c r="H32" s="120"/>
      <c r="I32" s="118"/>
      <c r="J32" s="47">
        <v>17</v>
      </c>
      <c r="K32" s="45" t="s">
        <v>9</v>
      </c>
      <c r="L32" s="58">
        <v>106</v>
      </c>
      <c r="M32" s="65">
        <v>14246.3</v>
      </c>
      <c r="O32" s="120"/>
      <c r="P32" s="118"/>
      <c r="Q32" s="47">
        <v>17</v>
      </c>
      <c r="R32" s="45" t="s">
        <v>9</v>
      </c>
      <c r="S32" s="58">
        <v>134</v>
      </c>
      <c r="T32" s="65">
        <v>18009.5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2681</v>
      </c>
      <c r="F42" s="63">
        <f>F43+F47</f>
        <v>91137.9</v>
      </c>
      <c r="H42" s="114" t="s">
        <v>26</v>
      </c>
      <c r="I42" s="40" t="s">
        <v>29</v>
      </c>
      <c r="J42" s="47">
        <v>26</v>
      </c>
      <c r="K42" s="45"/>
      <c r="L42" s="66">
        <f>L43+L47</f>
        <v>1186</v>
      </c>
      <c r="M42" s="63">
        <f>M43+M47</f>
        <v>40323.199999999997</v>
      </c>
      <c r="O42" s="114" t="s">
        <v>26</v>
      </c>
      <c r="P42" s="40" t="s">
        <v>29</v>
      </c>
      <c r="Q42" s="47">
        <v>26</v>
      </c>
      <c r="R42" s="45"/>
      <c r="S42" s="66">
        <f>S43+S47</f>
        <v>1495</v>
      </c>
      <c r="T42" s="63">
        <f>T43+T47</f>
        <v>50814.700000000004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2681</v>
      </c>
      <c r="F43" s="64">
        <v>91137.9</v>
      </c>
      <c r="H43" s="115"/>
      <c r="I43" s="34" t="s">
        <v>42</v>
      </c>
      <c r="J43" s="47">
        <v>27</v>
      </c>
      <c r="K43" s="45"/>
      <c r="L43" s="57">
        <v>1186</v>
      </c>
      <c r="M43" s="64">
        <v>40323.199999999997</v>
      </c>
      <c r="O43" s="115"/>
      <c r="P43" s="34" t="s">
        <v>42</v>
      </c>
      <c r="Q43" s="47">
        <v>27</v>
      </c>
      <c r="R43" s="45"/>
      <c r="S43" s="57">
        <v>1495</v>
      </c>
      <c r="T43" s="64">
        <v>50814.700000000004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39</v>
      </c>
      <c r="F44" s="65">
        <v>355.9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17</v>
      </c>
      <c r="M44" s="65">
        <v>155.1</v>
      </c>
      <c r="O44" s="115"/>
      <c r="P44" s="37" t="s">
        <v>40</v>
      </c>
      <c r="Q44" s="47">
        <v>28</v>
      </c>
      <c r="R44" s="46" t="s">
        <v>20</v>
      </c>
      <c r="S44" s="58">
        <v>22</v>
      </c>
      <c r="T44" s="65">
        <v>200.79999999999998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185</v>
      </c>
      <c r="B7" s="132"/>
      <c r="C7" s="132"/>
      <c r="D7" s="132"/>
      <c r="E7" s="132"/>
      <c r="F7" s="132"/>
      <c r="H7" s="132" t="s">
        <v>185</v>
      </c>
      <c r="I7" s="132"/>
      <c r="J7" s="132"/>
      <c r="K7" s="132"/>
      <c r="L7" s="132"/>
      <c r="M7" s="132"/>
      <c r="O7" s="132" t="s">
        <v>185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310507.60000000003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148497.29999999999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162010.30000000002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>
        <f>M17+T17</f>
        <v>0</v>
      </c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87486</v>
      </c>
      <c r="F19" s="63">
        <f>F20+F21</f>
        <v>148852.1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41839</v>
      </c>
      <c r="M19" s="63">
        <f>M20+M21</f>
        <v>71185.7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45647</v>
      </c>
      <c r="T19" s="63">
        <f>T20+T21</f>
        <v>77666.400000000009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42559</v>
      </c>
      <c r="F20" s="64">
        <v>133078.20000000001</v>
      </c>
      <c r="H20" s="120"/>
      <c r="I20" s="28" t="s">
        <v>35</v>
      </c>
      <c r="J20" s="99">
        <v>6</v>
      </c>
      <c r="K20" s="45"/>
      <c r="L20" s="57">
        <v>20353</v>
      </c>
      <c r="M20" s="64">
        <v>63642</v>
      </c>
      <c r="O20" s="120"/>
      <c r="P20" s="28" t="s">
        <v>35</v>
      </c>
      <c r="Q20" s="99">
        <v>6</v>
      </c>
      <c r="R20" s="45"/>
      <c r="S20" s="57">
        <v>22206</v>
      </c>
      <c r="T20" s="64">
        <v>69436.200000000012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44927</v>
      </c>
      <c r="F21" s="64">
        <v>15773.9</v>
      </c>
      <c r="H21" s="120"/>
      <c r="I21" s="31" t="s">
        <v>36</v>
      </c>
      <c r="J21" s="99">
        <v>7</v>
      </c>
      <c r="K21" s="45"/>
      <c r="L21" s="57">
        <v>21486</v>
      </c>
      <c r="M21" s="64">
        <v>7543.7</v>
      </c>
      <c r="O21" s="120"/>
      <c r="P21" s="31" t="s">
        <v>36</v>
      </c>
      <c r="Q21" s="99">
        <v>7</v>
      </c>
      <c r="R21" s="45"/>
      <c r="S21" s="57">
        <v>23441</v>
      </c>
      <c r="T21" s="64">
        <v>8230.2000000000007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19300</v>
      </c>
      <c r="F22" s="63">
        <f t="shared" ref="F22" si="0">F23+F24</f>
        <v>21654.2</v>
      </c>
      <c r="H22" s="120"/>
      <c r="I22" s="30" t="s">
        <v>31</v>
      </c>
      <c r="J22" s="99">
        <v>8</v>
      </c>
      <c r="K22" s="45" t="s">
        <v>16</v>
      </c>
      <c r="L22" s="66">
        <f>L23+L24</f>
        <v>9230</v>
      </c>
      <c r="M22" s="63">
        <f t="shared" ref="M22" si="1">M23+M24</f>
        <v>10355.9</v>
      </c>
      <c r="O22" s="120"/>
      <c r="P22" s="30" t="s">
        <v>31</v>
      </c>
      <c r="Q22" s="99">
        <v>8</v>
      </c>
      <c r="R22" s="45" t="s">
        <v>16</v>
      </c>
      <c r="S22" s="66">
        <f>S23+S24</f>
        <v>10070</v>
      </c>
      <c r="T22" s="63">
        <f t="shared" ref="T22" si="2">T23+T24</f>
        <v>11298.300000000001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19300</v>
      </c>
      <c r="F23" s="64">
        <v>21654.2</v>
      </c>
      <c r="H23" s="120"/>
      <c r="I23" s="28" t="s">
        <v>35</v>
      </c>
      <c r="J23" s="99">
        <v>9</v>
      </c>
      <c r="K23" s="45"/>
      <c r="L23" s="57">
        <v>9230</v>
      </c>
      <c r="M23" s="64">
        <v>10355.9</v>
      </c>
      <c r="O23" s="120"/>
      <c r="P23" s="28" t="s">
        <v>35</v>
      </c>
      <c r="Q23" s="99">
        <v>9</v>
      </c>
      <c r="R23" s="45"/>
      <c r="S23" s="57">
        <v>10070</v>
      </c>
      <c r="T23" s="64">
        <v>11298.300000000001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51349</v>
      </c>
      <c r="F25" s="63">
        <f>F26+F27</f>
        <v>88317.6</v>
      </c>
      <c r="H25" s="120"/>
      <c r="I25" s="30" t="s">
        <v>28</v>
      </c>
      <c r="J25" s="99">
        <v>11</v>
      </c>
      <c r="K25" s="45" t="s">
        <v>17</v>
      </c>
      <c r="L25" s="66">
        <f>L26+L27</f>
        <v>24557</v>
      </c>
      <c r="M25" s="63">
        <f>M26+M27</f>
        <v>42236.5</v>
      </c>
      <c r="O25" s="120"/>
      <c r="P25" s="30" t="s">
        <v>28</v>
      </c>
      <c r="Q25" s="99">
        <v>11</v>
      </c>
      <c r="R25" s="45" t="s">
        <v>17</v>
      </c>
      <c r="S25" s="66">
        <f>S26+S27</f>
        <v>26792</v>
      </c>
      <c r="T25" s="63">
        <f>T26+T27</f>
        <v>46081.100000000006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19871</v>
      </c>
      <c r="F26" s="64">
        <v>50316.5</v>
      </c>
      <c r="H26" s="120"/>
      <c r="I26" s="28" t="s">
        <v>35</v>
      </c>
      <c r="J26" s="99">
        <v>12</v>
      </c>
      <c r="K26" s="45"/>
      <c r="L26" s="57">
        <v>9503</v>
      </c>
      <c r="M26" s="64">
        <v>24062.899999999998</v>
      </c>
      <c r="O26" s="120"/>
      <c r="P26" s="28" t="s">
        <v>35</v>
      </c>
      <c r="Q26" s="99">
        <v>12</v>
      </c>
      <c r="R26" s="45"/>
      <c r="S26" s="57">
        <v>10368</v>
      </c>
      <c r="T26" s="64">
        <v>26253.600000000002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31478</v>
      </c>
      <c r="F27" s="64">
        <v>38001.1</v>
      </c>
      <c r="H27" s="120"/>
      <c r="I27" s="31" t="s">
        <v>147</v>
      </c>
      <c r="J27" s="99">
        <v>13</v>
      </c>
      <c r="K27" s="45"/>
      <c r="L27" s="57">
        <v>15054</v>
      </c>
      <c r="M27" s="64">
        <v>18173.599999999999</v>
      </c>
      <c r="O27" s="120"/>
      <c r="P27" s="31" t="s">
        <v>147</v>
      </c>
      <c r="Q27" s="99">
        <v>13</v>
      </c>
      <c r="R27" s="45"/>
      <c r="S27" s="57">
        <v>16424</v>
      </c>
      <c r="T27" s="64">
        <v>19827.5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2532</v>
      </c>
      <c r="F42" s="63">
        <f>F43+F47</f>
        <v>51683.7</v>
      </c>
      <c r="H42" s="114" t="s">
        <v>26</v>
      </c>
      <c r="I42" s="40" t="s">
        <v>29</v>
      </c>
      <c r="J42" s="47">
        <v>26</v>
      </c>
      <c r="K42" s="45"/>
      <c r="L42" s="66">
        <f>L43+L47</f>
        <v>1211</v>
      </c>
      <c r="M42" s="63">
        <f>M43+M47</f>
        <v>24719.200000000001</v>
      </c>
      <c r="O42" s="114" t="s">
        <v>26</v>
      </c>
      <c r="P42" s="40" t="s">
        <v>29</v>
      </c>
      <c r="Q42" s="47">
        <v>26</v>
      </c>
      <c r="R42" s="45"/>
      <c r="S42" s="66">
        <f>S43+S47</f>
        <v>1321</v>
      </c>
      <c r="T42" s="63">
        <f>T43+T47</f>
        <v>26964.499999999996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2532</v>
      </c>
      <c r="F43" s="64">
        <v>51683.7</v>
      </c>
      <c r="H43" s="115"/>
      <c r="I43" s="34" t="s">
        <v>42</v>
      </c>
      <c r="J43" s="47">
        <v>27</v>
      </c>
      <c r="K43" s="45"/>
      <c r="L43" s="57">
        <v>1211</v>
      </c>
      <c r="M43" s="64">
        <v>24719.200000000001</v>
      </c>
      <c r="O43" s="115"/>
      <c r="P43" s="34" t="s">
        <v>42</v>
      </c>
      <c r="Q43" s="47">
        <v>27</v>
      </c>
      <c r="R43" s="45"/>
      <c r="S43" s="57">
        <v>1321</v>
      </c>
      <c r="T43" s="64">
        <v>26964.499999999996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2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61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150</v>
      </c>
      <c r="B7" s="132"/>
      <c r="C7" s="132"/>
      <c r="D7" s="132"/>
      <c r="E7" s="132"/>
      <c r="F7" s="132"/>
      <c r="H7" s="132" t="s">
        <v>150</v>
      </c>
      <c r="I7" s="132"/>
      <c r="J7" s="132"/>
      <c r="K7" s="132"/>
      <c r="L7" s="132"/>
      <c r="M7" s="132"/>
      <c r="O7" s="132" t="s">
        <v>150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201992.9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1322.8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200670.09999999998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2147</v>
      </c>
      <c r="F15" s="63">
        <v>13950.6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14</v>
      </c>
      <c r="M15" s="63">
        <v>90.5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2133</v>
      </c>
      <c r="T15" s="63">
        <v>13860.1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2147</v>
      </c>
      <c r="F16" s="64">
        <v>13876.1</v>
      </c>
      <c r="H16" s="120"/>
      <c r="I16" s="28" t="s">
        <v>10</v>
      </c>
      <c r="J16" s="99">
        <v>3</v>
      </c>
      <c r="K16" s="45"/>
      <c r="L16" s="57">
        <v>14</v>
      </c>
      <c r="M16" s="64">
        <v>90.5</v>
      </c>
      <c r="O16" s="120"/>
      <c r="P16" s="28" t="s">
        <v>10</v>
      </c>
      <c r="Q16" s="99">
        <v>3</v>
      </c>
      <c r="R16" s="45"/>
      <c r="S16" s="57">
        <v>2133</v>
      </c>
      <c r="T16" s="64">
        <v>13785.6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1</v>
      </c>
      <c r="F18" s="64">
        <v>74.5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1</v>
      </c>
      <c r="T18" s="64">
        <v>74.5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6516</v>
      </c>
      <c r="F19" s="63">
        <f>F20+F21</f>
        <v>41941.599999999999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43</v>
      </c>
      <c r="M19" s="63">
        <f>M20+M21</f>
        <v>276.39999999999998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6473</v>
      </c>
      <c r="T19" s="63">
        <f>T20+T21</f>
        <v>41665.199999999997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5752</v>
      </c>
      <c r="F20" s="64">
        <v>30196.5</v>
      </c>
      <c r="H20" s="120"/>
      <c r="I20" s="28" t="s">
        <v>35</v>
      </c>
      <c r="J20" s="99">
        <v>6</v>
      </c>
      <c r="K20" s="45"/>
      <c r="L20" s="57">
        <v>38</v>
      </c>
      <c r="M20" s="64">
        <v>199.5</v>
      </c>
      <c r="O20" s="120"/>
      <c r="P20" s="28" t="s">
        <v>35</v>
      </c>
      <c r="Q20" s="99">
        <v>6</v>
      </c>
      <c r="R20" s="45"/>
      <c r="S20" s="57">
        <v>5714</v>
      </c>
      <c r="T20" s="64">
        <v>29997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764</v>
      </c>
      <c r="F21" s="64">
        <v>11745.1</v>
      </c>
      <c r="H21" s="120"/>
      <c r="I21" s="31" t="s">
        <v>36</v>
      </c>
      <c r="J21" s="99">
        <v>7</v>
      </c>
      <c r="K21" s="45"/>
      <c r="L21" s="57">
        <v>5</v>
      </c>
      <c r="M21" s="64">
        <v>76.900000000000006</v>
      </c>
      <c r="O21" s="120"/>
      <c r="P21" s="31" t="s">
        <v>36</v>
      </c>
      <c r="Q21" s="99">
        <v>7</v>
      </c>
      <c r="R21" s="45"/>
      <c r="S21" s="57">
        <v>759</v>
      </c>
      <c r="T21" s="64">
        <v>11668.2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1100</v>
      </c>
      <c r="F22" s="63">
        <f t="shared" ref="F22" si="0">F23+F24</f>
        <v>2055.3000000000002</v>
      </c>
      <c r="H22" s="120"/>
      <c r="I22" s="30" t="s">
        <v>31</v>
      </c>
      <c r="J22" s="99">
        <v>8</v>
      </c>
      <c r="K22" s="45" t="s">
        <v>16</v>
      </c>
      <c r="L22" s="66">
        <f>L23+L24</f>
        <v>7</v>
      </c>
      <c r="M22" s="63">
        <f t="shared" ref="M22" si="1">M23+M24</f>
        <v>13.1</v>
      </c>
      <c r="O22" s="120"/>
      <c r="P22" s="30" t="s">
        <v>31</v>
      </c>
      <c r="Q22" s="99">
        <v>8</v>
      </c>
      <c r="R22" s="45" t="s">
        <v>16</v>
      </c>
      <c r="S22" s="66">
        <f>S23+S24</f>
        <v>1093</v>
      </c>
      <c r="T22" s="63">
        <f t="shared" ref="T22" si="2">T23+T24</f>
        <v>2042.2000000000003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1100</v>
      </c>
      <c r="F24" s="64">
        <v>2055.3000000000002</v>
      </c>
      <c r="H24" s="120"/>
      <c r="I24" s="31" t="s">
        <v>37</v>
      </c>
      <c r="J24" s="99">
        <v>10</v>
      </c>
      <c r="K24" s="45"/>
      <c r="L24" s="57">
        <v>7</v>
      </c>
      <c r="M24" s="64">
        <v>13.1</v>
      </c>
      <c r="O24" s="120"/>
      <c r="P24" s="31" t="s">
        <v>37</v>
      </c>
      <c r="Q24" s="99">
        <v>10</v>
      </c>
      <c r="R24" s="45"/>
      <c r="S24" s="57">
        <v>1093</v>
      </c>
      <c r="T24" s="64">
        <v>2042.2000000000003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9561</v>
      </c>
      <c r="F25" s="63">
        <f>F26+F27</f>
        <v>49963.7</v>
      </c>
      <c r="H25" s="120"/>
      <c r="I25" s="30" t="s">
        <v>28</v>
      </c>
      <c r="J25" s="99">
        <v>11</v>
      </c>
      <c r="K25" s="45" t="s">
        <v>17</v>
      </c>
      <c r="L25" s="66">
        <f>L26+L27</f>
        <v>63</v>
      </c>
      <c r="M25" s="63">
        <f>M26+M27</f>
        <v>311.5</v>
      </c>
      <c r="O25" s="120"/>
      <c r="P25" s="30" t="s">
        <v>28</v>
      </c>
      <c r="Q25" s="99">
        <v>11</v>
      </c>
      <c r="R25" s="45" t="s">
        <v>17</v>
      </c>
      <c r="S25" s="66">
        <f>S26+S27</f>
        <v>9498</v>
      </c>
      <c r="T25" s="63">
        <f>T26+T27</f>
        <v>49652.2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3777</v>
      </c>
      <c r="F26" s="64">
        <v>18984.400000000001</v>
      </c>
      <c r="H26" s="120"/>
      <c r="I26" s="28" t="s">
        <v>35</v>
      </c>
      <c r="J26" s="99">
        <v>12</v>
      </c>
      <c r="K26" s="45"/>
      <c r="L26" s="57">
        <v>25</v>
      </c>
      <c r="M26" s="64">
        <v>125.7</v>
      </c>
      <c r="O26" s="120"/>
      <c r="P26" s="28" t="s">
        <v>35</v>
      </c>
      <c r="Q26" s="99">
        <v>12</v>
      </c>
      <c r="R26" s="45"/>
      <c r="S26" s="57">
        <v>3752</v>
      </c>
      <c r="T26" s="64">
        <v>18858.7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5784</v>
      </c>
      <c r="F27" s="64">
        <v>30979.3</v>
      </c>
      <c r="H27" s="120"/>
      <c r="I27" s="31" t="s">
        <v>147</v>
      </c>
      <c r="J27" s="99">
        <v>13</v>
      </c>
      <c r="K27" s="45"/>
      <c r="L27" s="57">
        <v>38</v>
      </c>
      <c r="M27" s="64">
        <v>185.8</v>
      </c>
      <c r="O27" s="120"/>
      <c r="P27" s="31" t="s">
        <v>147</v>
      </c>
      <c r="Q27" s="99">
        <v>13</v>
      </c>
      <c r="R27" s="45"/>
      <c r="S27" s="57">
        <v>5746</v>
      </c>
      <c r="T27" s="64">
        <v>30793.5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1617</v>
      </c>
      <c r="F29" s="63">
        <f>F30+F40+F41</f>
        <v>84833.3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11</v>
      </c>
      <c r="M29" s="63">
        <f>M30+M40+M41</f>
        <v>577.1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1606</v>
      </c>
      <c r="T29" s="63">
        <f>T30+T40+T41</f>
        <v>84256.2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1617</v>
      </c>
      <c r="F41" s="64">
        <v>84833.3</v>
      </c>
      <c r="H41" s="120"/>
      <c r="I41" s="39" t="s">
        <v>37</v>
      </c>
      <c r="J41" s="47">
        <v>25</v>
      </c>
      <c r="K41" s="45"/>
      <c r="L41" s="57">
        <v>11</v>
      </c>
      <c r="M41" s="64">
        <v>577.1</v>
      </c>
      <c r="O41" s="120"/>
      <c r="P41" s="39" t="s">
        <v>37</v>
      </c>
      <c r="Q41" s="47">
        <v>25</v>
      </c>
      <c r="R41" s="45"/>
      <c r="S41" s="57">
        <v>1606</v>
      </c>
      <c r="T41" s="64">
        <v>84256.2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341</v>
      </c>
      <c r="F42" s="63">
        <f>F43+F47</f>
        <v>9248.4</v>
      </c>
      <c r="H42" s="114" t="s">
        <v>26</v>
      </c>
      <c r="I42" s="40" t="s">
        <v>29</v>
      </c>
      <c r="J42" s="47">
        <v>26</v>
      </c>
      <c r="K42" s="45"/>
      <c r="L42" s="66">
        <f>L43+L47</f>
        <v>2</v>
      </c>
      <c r="M42" s="63">
        <f>M43+M47</f>
        <v>54.2</v>
      </c>
      <c r="O42" s="114" t="s">
        <v>26</v>
      </c>
      <c r="P42" s="40" t="s">
        <v>29</v>
      </c>
      <c r="Q42" s="47">
        <v>26</v>
      </c>
      <c r="R42" s="45"/>
      <c r="S42" s="66">
        <f>S43+S47</f>
        <v>339</v>
      </c>
      <c r="T42" s="63">
        <f>T43+T47</f>
        <v>9194.1999999999989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341</v>
      </c>
      <c r="F47" s="64">
        <v>9248.4</v>
      </c>
      <c r="G47" s="103"/>
      <c r="H47" s="116"/>
      <c r="I47" s="39" t="s">
        <v>37</v>
      </c>
      <c r="J47" s="47">
        <v>31</v>
      </c>
      <c r="K47" s="46"/>
      <c r="L47" s="57">
        <v>2</v>
      </c>
      <c r="M47" s="64">
        <v>54.2</v>
      </c>
      <c r="O47" s="116"/>
      <c r="P47" s="39" t="s">
        <v>37</v>
      </c>
      <c r="Q47" s="47">
        <v>31</v>
      </c>
      <c r="R47" s="46"/>
      <c r="S47" s="57">
        <v>339</v>
      </c>
      <c r="T47" s="64">
        <v>9194.1999999999989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63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152</v>
      </c>
      <c r="B7" s="132"/>
      <c r="C7" s="132"/>
      <c r="D7" s="132"/>
      <c r="E7" s="132"/>
      <c r="F7" s="132"/>
      <c r="H7" s="132" t="s">
        <v>152</v>
      </c>
      <c r="I7" s="132"/>
      <c r="J7" s="132"/>
      <c r="K7" s="132"/>
      <c r="L7" s="132"/>
      <c r="M7" s="132"/>
      <c r="O7" s="132" t="s">
        <v>152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395944.9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12736.800000000001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383208.1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2500</v>
      </c>
      <c r="F15" s="63">
        <v>24787.4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80</v>
      </c>
      <c r="M15" s="63">
        <v>790.8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2420</v>
      </c>
      <c r="T15" s="63">
        <v>23996.600000000002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2500</v>
      </c>
      <c r="F16" s="64">
        <v>24712.9</v>
      </c>
      <c r="H16" s="120"/>
      <c r="I16" s="28" t="s">
        <v>10</v>
      </c>
      <c r="J16" s="99">
        <v>3</v>
      </c>
      <c r="K16" s="45"/>
      <c r="L16" s="57">
        <v>80</v>
      </c>
      <c r="M16" s="64">
        <v>790.8</v>
      </c>
      <c r="O16" s="120"/>
      <c r="P16" s="28" t="s">
        <v>10</v>
      </c>
      <c r="Q16" s="99">
        <v>3</v>
      </c>
      <c r="R16" s="45"/>
      <c r="S16" s="57">
        <v>2420</v>
      </c>
      <c r="T16" s="64">
        <v>23922.100000000002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1</v>
      </c>
      <c r="F18" s="64">
        <v>74.5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1</v>
      </c>
      <c r="T18" s="64">
        <v>74.5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28411</v>
      </c>
      <c r="F19" s="63">
        <f>F20+F21</f>
        <v>82430.600000000006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912</v>
      </c>
      <c r="M19" s="63">
        <f>M20+M21</f>
        <v>2645.2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27499</v>
      </c>
      <c r="T19" s="63">
        <f>T20+T21</f>
        <v>79785.399999999994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13313</v>
      </c>
      <c r="F20" s="64">
        <v>55835.199999999997</v>
      </c>
      <c r="H20" s="120"/>
      <c r="I20" s="28" t="s">
        <v>35</v>
      </c>
      <c r="J20" s="99">
        <v>6</v>
      </c>
      <c r="K20" s="45"/>
      <c r="L20" s="57">
        <v>427</v>
      </c>
      <c r="M20" s="64">
        <v>1790.9</v>
      </c>
      <c r="O20" s="120"/>
      <c r="P20" s="28" t="s">
        <v>35</v>
      </c>
      <c r="Q20" s="99">
        <v>6</v>
      </c>
      <c r="R20" s="45"/>
      <c r="S20" s="57">
        <v>12886</v>
      </c>
      <c r="T20" s="64">
        <v>54044.299999999996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15098</v>
      </c>
      <c r="F21" s="64">
        <v>26595.4</v>
      </c>
      <c r="H21" s="120"/>
      <c r="I21" s="31" t="s">
        <v>36</v>
      </c>
      <c r="J21" s="99">
        <v>7</v>
      </c>
      <c r="K21" s="45"/>
      <c r="L21" s="57">
        <v>485</v>
      </c>
      <c r="M21" s="64">
        <v>854.3</v>
      </c>
      <c r="O21" s="120"/>
      <c r="P21" s="31" t="s">
        <v>36</v>
      </c>
      <c r="Q21" s="99">
        <v>7</v>
      </c>
      <c r="R21" s="45"/>
      <c r="S21" s="57">
        <v>14613</v>
      </c>
      <c r="T21" s="64">
        <v>25741.100000000002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4524</v>
      </c>
      <c r="F22" s="63">
        <f t="shared" ref="F22" si="0">F23+F24</f>
        <v>7279</v>
      </c>
      <c r="H22" s="120"/>
      <c r="I22" s="30" t="s">
        <v>31</v>
      </c>
      <c r="J22" s="99">
        <v>8</v>
      </c>
      <c r="K22" s="45" t="s">
        <v>16</v>
      </c>
      <c r="L22" s="66">
        <f>L23+L24</f>
        <v>145</v>
      </c>
      <c r="M22" s="63">
        <f t="shared" ref="M22" si="1">M23+M24</f>
        <v>233.3</v>
      </c>
      <c r="O22" s="120"/>
      <c r="P22" s="30" t="s">
        <v>31</v>
      </c>
      <c r="Q22" s="99">
        <v>8</v>
      </c>
      <c r="R22" s="45" t="s">
        <v>16</v>
      </c>
      <c r="S22" s="66">
        <f>S23+S24</f>
        <v>4379</v>
      </c>
      <c r="T22" s="63">
        <f t="shared" ref="T22" si="2">T23+T24</f>
        <v>7045.7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4524</v>
      </c>
      <c r="F24" s="64">
        <v>7279</v>
      </c>
      <c r="H24" s="120"/>
      <c r="I24" s="31" t="s">
        <v>37</v>
      </c>
      <c r="J24" s="99">
        <v>10</v>
      </c>
      <c r="K24" s="45"/>
      <c r="L24" s="57">
        <v>145</v>
      </c>
      <c r="M24" s="64">
        <v>233.3</v>
      </c>
      <c r="O24" s="120"/>
      <c r="P24" s="31" t="s">
        <v>37</v>
      </c>
      <c r="Q24" s="99">
        <v>10</v>
      </c>
      <c r="R24" s="45"/>
      <c r="S24" s="57">
        <v>4379</v>
      </c>
      <c r="T24" s="64">
        <v>7045.7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17387</v>
      </c>
      <c r="F25" s="63">
        <f>F26+F27</f>
        <v>105835.90000000001</v>
      </c>
      <c r="H25" s="120"/>
      <c r="I25" s="30" t="s">
        <v>28</v>
      </c>
      <c r="J25" s="99">
        <v>11</v>
      </c>
      <c r="K25" s="45" t="s">
        <v>17</v>
      </c>
      <c r="L25" s="66">
        <f>L26+L27</f>
        <v>558</v>
      </c>
      <c r="M25" s="63">
        <f>M26+M27</f>
        <v>3396.6000000000004</v>
      </c>
      <c r="O25" s="120"/>
      <c r="P25" s="30" t="s">
        <v>28</v>
      </c>
      <c r="Q25" s="99">
        <v>11</v>
      </c>
      <c r="R25" s="45" t="s">
        <v>17</v>
      </c>
      <c r="S25" s="66">
        <f>S26+S27</f>
        <v>16829</v>
      </c>
      <c r="T25" s="63">
        <f>T26+T27</f>
        <v>102439.3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5484</v>
      </c>
      <c r="F26" s="64">
        <v>35686.800000000003</v>
      </c>
      <c r="H26" s="120"/>
      <c r="I26" s="28" t="s">
        <v>35</v>
      </c>
      <c r="J26" s="99">
        <v>12</v>
      </c>
      <c r="K26" s="45"/>
      <c r="L26" s="57">
        <v>176</v>
      </c>
      <c r="M26" s="64">
        <v>1145.3</v>
      </c>
      <c r="O26" s="120"/>
      <c r="P26" s="28" t="s">
        <v>35</v>
      </c>
      <c r="Q26" s="99">
        <v>12</v>
      </c>
      <c r="R26" s="45"/>
      <c r="S26" s="57">
        <v>5308</v>
      </c>
      <c r="T26" s="64">
        <v>34541.5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11903</v>
      </c>
      <c r="F27" s="64">
        <v>70149.100000000006</v>
      </c>
      <c r="H27" s="120"/>
      <c r="I27" s="31" t="s">
        <v>147</v>
      </c>
      <c r="J27" s="99">
        <v>13</v>
      </c>
      <c r="K27" s="45"/>
      <c r="L27" s="57">
        <v>382</v>
      </c>
      <c r="M27" s="64">
        <v>2251.3000000000002</v>
      </c>
      <c r="O27" s="120"/>
      <c r="P27" s="31" t="s">
        <v>147</v>
      </c>
      <c r="Q27" s="99">
        <v>13</v>
      </c>
      <c r="R27" s="45"/>
      <c r="S27" s="57">
        <v>11521</v>
      </c>
      <c r="T27" s="64">
        <v>67897.8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2041</v>
      </c>
      <c r="F29" s="63">
        <f>F30+F40+F41</f>
        <v>160063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66</v>
      </c>
      <c r="M29" s="63">
        <f>M30+M40+M41</f>
        <v>5176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1975</v>
      </c>
      <c r="T29" s="63">
        <f>T30+T40+T41</f>
        <v>154887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2041</v>
      </c>
      <c r="F41" s="64">
        <v>160063</v>
      </c>
      <c r="H41" s="120"/>
      <c r="I41" s="39" t="s">
        <v>37</v>
      </c>
      <c r="J41" s="47">
        <v>25</v>
      </c>
      <c r="K41" s="45"/>
      <c r="L41" s="57">
        <v>66</v>
      </c>
      <c r="M41" s="64">
        <v>5176</v>
      </c>
      <c r="O41" s="120"/>
      <c r="P41" s="39" t="s">
        <v>37</v>
      </c>
      <c r="Q41" s="47">
        <v>25</v>
      </c>
      <c r="R41" s="45"/>
      <c r="S41" s="57">
        <v>1975</v>
      </c>
      <c r="T41" s="64">
        <v>154887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597</v>
      </c>
      <c r="F42" s="63">
        <f>F43+F47</f>
        <v>15549</v>
      </c>
      <c r="H42" s="114" t="s">
        <v>26</v>
      </c>
      <c r="I42" s="40" t="s">
        <v>29</v>
      </c>
      <c r="J42" s="47">
        <v>26</v>
      </c>
      <c r="K42" s="45"/>
      <c r="L42" s="66">
        <f>L43+L47</f>
        <v>19</v>
      </c>
      <c r="M42" s="63">
        <f>M43+M47</f>
        <v>494.9</v>
      </c>
      <c r="O42" s="114" t="s">
        <v>26</v>
      </c>
      <c r="P42" s="40" t="s">
        <v>29</v>
      </c>
      <c r="Q42" s="47">
        <v>26</v>
      </c>
      <c r="R42" s="45"/>
      <c r="S42" s="66">
        <f>S43+S47</f>
        <v>578</v>
      </c>
      <c r="T42" s="63">
        <f>T43+T47</f>
        <v>15054.1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597</v>
      </c>
      <c r="F47" s="64">
        <v>15549</v>
      </c>
      <c r="G47" s="103"/>
      <c r="H47" s="116"/>
      <c r="I47" s="39" t="s">
        <v>37</v>
      </c>
      <c r="J47" s="47">
        <v>31</v>
      </c>
      <c r="K47" s="46"/>
      <c r="L47" s="57">
        <v>19</v>
      </c>
      <c r="M47" s="64">
        <v>494.9</v>
      </c>
      <c r="O47" s="116"/>
      <c r="P47" s="39" t="s">
        <v>37</v>
      </c>
      <c r="Q47" s="47">
        <v>31</v>
      </c>
      <c r="R47" s="46"/>
      <c r="S47" s="57">
        <v>578</v>
      </c>
      <c r="T47" s="64">
        <v>15054.1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65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153</v>
      </c>
      <c r="B7" s="132"/>
      <c r="C7" s="132"/>
      <c r="D7" s="132"/>
      <c r="E7" s="132"/>
      <c r="F7" s="132"/>
      <c r="H7" s="132" t="s">
        <v>153</v>
      </c>
      <c r="I7" s="132"/>
      <c r="J7" s="132"/>
      <c r="K7" s="132"/>
      <c r="L7" s="132"/>
      <c r="M7" s="132"/>
      <c r="O7" s="132" t="s">
        <v>153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381107.1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135344.9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245762.2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3960</v>
      </c>
      <c r="F15" s="63">
        <v>27473.599999999999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1407</v>
      </c>
      <c r="M15" s="63">
        <v>9735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2553</v>
      </c>
      <c r="T15" s="63">
        <v>17738.599999999999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3960</v>
      </c>
      <c r="F16" s="64">
        <v>27399.1</v>
      </c>
      <c r="H16" s="120"/>
      <c r="I16" s="28" t="s">
        <v>10</v>
      </c>
      <c r="J16" s="99">
        <v>3</v>
      </c>
      <c r="K16" s="45"/>
      <c r="L16" s="57">
        <v>1407</v>
      </c>
      <c r="M16" s="64">
        <v>9735</v>
      </c>
      <c r="O16" s="120"/>
      <c r="P16" s="28" t="s">
        <v>10</v>
      </c>
      <c r="Q16" s="99">
        <v>3</v>
      </c>
      <c r="R16" s="45"/>
      <c r="S16" s="57">
        <v>2553</v>
      </c>
      <c r="T16" s="64">
        <v>17664.099999999999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1</v>
      </c>
      <c r="F18" s="64">
        <v>74.5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1</v>
      </c>
      <c r="T18" s="64">
        <v>74.5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35401</v>
      </c>
      <c r="F19" s="63">
        <f>F20+F21</f>
        <v>75777.399999999994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12576</v>
      </c>
      <c r="M19" s="63">
        <f>M20+M21</f>
        <v>26919.9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22825</v>
      </c>
      <c r="T19" s="63">
        <f>T20+T21</f>
        <v>48857.5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14491</v>
      </c>
      <c r="F20" s="64">
        <v>55389.599999999999</v>
      </c>
      <c r="H20" s="120"/>
      <c r="I20" s="28" t="s">
        <v>35</v>
      </c>
      <c r="J20" s="99">
        <v>6</v>
      </c>
      <c r="K20" s="45"/>
      <c r="L20" s="57">
        <v>5148</v>
      </c>
      <c r="M20" s="64">
        <v>19677.400000000001</v>
      </c>
      <c r="O20" s="120"/>
      <c r="P20" s="28" t="s">
        <v>35</v>
      </c>
      <c r="Q20" s="99">
        <v>6</v>
      </c>
      <c r="R20" s="45"/>
      <c r="S20" s="57">
        <v>9343</v>
      </c>
      <c r="T20" s="64">
        <v>35712.199999999997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20910</v>
      </c>
      <c r="F21" s="64">
        <v>20387.8</v>
      </c>
      <c r="H21" s="120"/>
      <c r="I21" s="31" t="s">
        <v>36</v>
      </c>
      <c r="J21" s="99">
        <v>7</v>
      </c>
      <c r="K21" s="45"/>
      <c r="L21" s="57">
        <v>7428</v>
      </c>
      <c r="M21" s="64">
        <v>7242.5</v>
      </c>
      <c r="O21" s="120"/>
      <c r="P21" s="31" t="s">
        <v>36</v>
      </c>
      <c r="Q21" s="99">
        <v>7</v>
      </c>
      <c r="R21" s="45"/>
      <c r="S21" s="57">
        <v>13482</v>
      </c>
      <c r="T21" s="64">
        <v>13145.3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6220</v>
      </c>
      <c r="F22" s="63">
        <f t="shared" ref="F22" si="0">F23+F24</f>
        <v>10073.1</v>
      </c>
      <c r="H22" s="120"/>
      <c r="I22" s="30" t="s">
        <v>31</v>
      </c>
      <c r="J22" s="99">
        <v>8</v>
      </c>
      <c r="K22" s="45" t="s">
        <v>16</v>
      </c>
      <c r="L22" s="66">
        <f>L23+L24</f>
        <v>2210</v>
      </c>
      <c r="M22" s="63">
        <f t="shared" ref="M22" si="1">M23+M24</f>
        <v>3579</v>
      </c>
      <c r="O22" s="120"/>
      <c r="P22" s="30" t="s">
        <v>31</v>
      </c>
      <c r="Q22" s="99">
        <v>8</v>
      </c>
      <c r="R22" s="45" t="s">
        <v>16</v>
      </c>
      <c r="S22" s="66">
        <f>S23+S24</f>
        <v>4010</v>
      </c>
      <c r="T22" s="63">
        <f t="shared" ref="T22" si="2">T23+T24</f>
        <v>6494.1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6220</v>
      </c>
      <c r="F24" s="64">
        <v>10073.1</v>
      </c>
      <c r="H24" s="120"/>
      <c r="I24" s="31" t="s">
        <v>37</v>
      </c>
      <c r="J24" s="99">
        <v>10</v>
      </c>
      <c r="K24" s="45"/>
      <c r="L24" s="57">
        <v>2210</v>
      </c>
      <c r="M24" s="64">
        <v>3579</v>
      </c>
      <c r="O24" s="120"/>
      <c r="P24" s="31" t="s">
        <v>37</v>
      </c>
      <c r="Q24" s="99">
        <v>10</v>
      </c>
      <c r="R24" s="45"/>
      <c r="S24" s="57">
        <v>4010</v>
      </c>
      <c r="T24" s="64">
        <v>6494.1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20561</v>
      </c>
      <c r="F25" s="63">
        <f>F26+F27</f>
        <v>94386</v>
      </c>
      <c r="H25" s="120"/>
      <c r="I25" s="30" t="s">
        <v>28</v>
      </c>
      <c r="J25" s="99">
        <v>11</v>
      </c>
      <c r="K25" s="45" t="s">
        <v>17</v>
      </c>
      <c r="L25" s="66">
        <f>L26+L27</f>
        <v>7304</v>
      </c>
      <c r="M25" s="63">
        <f>M26+M27</f>
        <v>33530.5</v>
      </c>
      <c r="O25" s="120"/>
      <c r="P25" s="30" t="s">
        <v>28</v>
      </c>
      <c r="Q25" s="99">
        <v>11</v>
      </c>
      <c r="R25" s="45" t="s">
        <v>17</v>
      </c>
      <c r="S25" s="66">
        <f>S26+S27</f>
        <v>13257</v>
      </c>
      <c r="T25" s="63">
        <f>T26+T27</f>
        <v>60855.5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5902</v>
      </c>
      <c r="F26" s="64">
        <v>40610.300000000003</v>
      </c>
      <c r="H26" s="120"/>
      <c r="I26" s="28" t="s">
        <v>35</v>
      </c>
      <c r="J26" s="99">
        <v>12</v>
      </c>
      <c r="K26" s="45"/>
      <c r="L26" s="57">
        <v>2097</v>
      </c>
      <c r="M26" s="64">
        <v>14428.9</v>
      </c>
      <c r="O26" s="120"/>
      <c r="P26" s="28" t="s">
        <v>35</v>
      </c>
      <c r="Q26" s="99">
        <v>12</v>
      </c>
      <c r="R26" s="45"/>
      <c r="S26" s="57">
        <v>3805</v>
      </c>
      <c r="T26" s="64">
        <v>26181.4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14659</v>
      </c>
      <c r="F27" s="64">
        <v>53775.7</v>
      </c>
      <c r="H27" s="120"/>
      <c r="I27" s="31" t="s">
        <v>147</v>
      </c>
      <c r="J27" s="99">
        <v>13</v>
      </c>
      <c r="K27" s="45"/>
      <c r="L27" s="57">
        <v>5207</v>
      </c>
      <c r="M27" s="64">
        <v>19101.599999999999</v>
      </c>
      <c r="O27" s="120"/>
      <c r="P27" s="31" t="s">
        <v>147</v>
      </c>
      <c r="Q27" s="99">
        <v>13</v>
      </c>
      <c r="R27" s="45"/>
      <c r="S27" s="57">
        <v>9452</v>
      </c>
      <c r="T27" s="64">
        <v>34674.1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2312</v>
      </c>
      <c r="F29" s="63">
        <f>F30+F40+F41</f>
        <v>149572.9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821</v>
      </c>
      <c r="M29" s="63">
        <f>M30+M40+M41</f>
        <v>53113.9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1491</v>
      </c>
      <c r="T29" s="63">
        <f>T30+T40+T41</f>
        <v>96459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2312</v>
      </c>
      <c r="F41" s="64">
        <v>149572.9</v>
      </c>
      <c r="H41" s="120"/>
      <c r="I41" s="39" t="s">
        <v>37</v>
      </c>
      <c r="J41" s="47">
        <v>25</v>
      </c>
      <c r="K41" s="45"/>
      <c r="L41" s="57">
        <v>821</v>
      </c>
      <c r="M41" s="64">
        <v>53113.9</v>
      </c>
      <c r="O41" s="120"/>
      <c r="P41" s="39" t="s">
        <v>37</v>
      </c>
      <c r="Q41" s="47">
        <v>25</v>
      </c>
      <c r="R41" s="45"/>
      <c r="S41" s="57">
        <v>1491</v>
      </c>
      <c r="T41" s="64">
        <v>96459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892</v>
      </c>
      <c r="F42" s="63">
        <f>F43+F47</f>
        <v>23824.1</v>
      </c>
      <c r="H42" s="114" t="s">
        <v>26</v>
      </c>
      <c r="I42" s="40" t="s">
        <v>29</v>
      </c>
      <c r="J42" s="47">
        <v>26</v>
      </c>
      <c r="K42" s="45"/>
      <c r="L42" s="66">
        <f>L43+L47</f>
        <v>317</v>
      </c>
      <c r="M42" s="63">
        <f>M43+M47</f>
        <v>8466.6</v>
      </c>
      <c r="O42" s="114" t="s">
        <v>26</v>
      </c>
      <c r="P42" s="40" t="s">
        <v>29</v>
      </c>
      <c r="Q42" s="47">
        <v>26</v>
      </c>
      <c r="R42" s="45"/>
      <c r="S42" s="66">
        <f>S43+S47</f>
        <v>575</v>
      </c>
      <c r="T42" s="63">
        <f>T43+T47</f>
        <v>15357.499999999998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892</v>
      </c>
      <c r="F47" s="64">
        <v>23824.1</v>
      </c>
      <c r="G47" s="103"/>
      <c r="H47" s="116"/>
      <c r="I47" s="39" t="s">
        <v>37</v>
      </c>
      <c r="J47" s="47">
        <v>31</v>
      </c>
      <c r="K47" s="46"/>
      <c r="L47" s="57">
        <v>317</v>
      </c>
      <c r="M47" s="64">
        <v>8466.6</v>
      </c>
      <c r="O47" s="116"/>
      <c r="P47" s="39" t="s">
        <v>37</v>
      </c>
      <c r="Q47" s="47">
        <v>31</v>
      </c>
      <c r="R47" s="46"/>
      <c r="S47" s="57">
        <v>575</v>
      </c>
      <c r="T47" s="64">
        <v>15357.499999999998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67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154</v>
      </c>
      <c r="B7" s="132"/>
      <c r="C7" s="132"/>
      <c r="D7" s="132"/>
      <c r="E7" s="132"/>
      <c r="F7" s="132"/>
      <c r="H7" s="132" t="s">
        <v>154</v>
      </c>
      <c r="I7" s="132"/>
      <c r="J7" s="132"/>
      <c r="K7" s="132"/>
      <c r="L7" s="132"/>
      <c r="M7" s="132"/>
      <c r="O7" s="132" t="s">
        <v>154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224252.7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49411.5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174841.19999999998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394</v>
      </c>
      <c r="F15" s="63">
        <v>3541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87</v>
      </c>
      <c r="M15" s="63">
        <v>781.9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307</v>
      </c>
      <c r="T15" s="63">
        <v>2759.1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394</v>
      </c>
      <c r="F16" s="64">
        <v>3541</v>
      </c>
      <c r="H16" s="120"/>
      <c r="I16" s="28" t="s">
        <v>10</v>
      </c>
      <c r="J16" s="99">
        <v>3</v>
      </c>
      <c r="K16" s="45"/>
      <c r="L16" s="57">
        <v>87</v>
      </c>
      <c r="M16" s="64">
        <v>781.9</v>
      </c>
      <c r="O16" s="120"/>
      <c r="P16" s="28" t="s">
        <v>10</v>
      </c>
      <c r="Q16" s="99">
        <v>3</v>
      </c>
      <c r="R16" s="45"/>
      <c r="S16" s="57">
        <v>307</v>
      </c>
      <c r="T16" s="64">
        <v>2759.1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37237</v>
      </c>
      <c r="F19" s="63">
        <f>F20+F21</f>
        <v>58222.100000000006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8210</v>
      </c>
      <c r="M19" s="63">
        <f>M20+M21</f>
        <v>12837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29027</v>
      </c>
      <c r="T19" s="63">
        <f>T20+T21</f>
        <v>45385.100000000006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12858</v>
      </c>
      <c r="F20" s="64">
        <v>39464.300000000003</v>
      </c>
      <c r="H20" s="120"/>
      <c r="I20" s="28" t="s">
        <v>35</v>
      </c>
      <c r="J20" s="99">
        <v>6</v>
      </c>
      <c r="K20" s="45"/>
      <c r="L20" s="57">
        <v>2835</v>
      </c>
      <c r="M20" s="64">
        <v>8701.2999999999993</v>
      </c>
      <c r="O20" s="120"/>
      <c r="P20" s="28" t="s">
        <v>35</v>
      </c>
      <c r="Q20" s="99">
        <v>6</v>
      </c>
      <c r="R20" s="45"/>
      <c r="S20" s="57">
        <v>10023</v>
      </c>
      <c r="T20" s="64">
        <v>30763.000000000004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24379</v>
      </c>
      <c r="F21" s="64">
        <v>18757.8</v>
      </c>
      <c r="H21" s="120"/>
      <c r="I21" s="31" t="s">
        <v>36</v>
      </c>
      <c r="J21" s="99">
        <v>7</v>
      </c>
      <c r="K21" s="45"/>
      <c r="L21" s="57">
        <v>5375</v>
      </c>
      <c r="M21" s="64">
        <v>4135.7</v>
      </c>
      <c r="O21" s="120"/>
      <c r="P21" s="31" t="s">
        <v>36</v>
      </c>
      <c r="Q21" s="99">
        <v>7</v>
      </c>
      <c r="R21" s="45"/>
      <c r="S21" s="57">
        <v>19004</v>
      </c>
      <c r="T21" s="64">
        <v>14622.099999999999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3700</v>
      </c>
      <c r="F22" s="63">
        <f t="shared" ref="F22" si="0">F23+F24</f>
        <v>4666.1000000000004</v>
      </c>
      <c r="H22" s="120"/>
      <c r="I22" s="30" t="s">
        <v>31</v>
      </c>
      <c r="J22" s="99">
        <v>8</v>
      </c>
      <c r="K22" s="45" t="s">
        <v>16</v>
      </c>
      <c r="L22" s="66">
        <f>L23+L24</f>
        <v>816</v>
      </c>
      <c r="M22" s="63">
        <f t="shared" ref="M22" si="1">M23+M24</f>
        <v>1029.0999999999999</v>
      </c>
      <c r="O22" s="120"/>
      <c r="P22" s="30" t="s">
        <v>31</v>
      </c>
      <c r="Q22" s="99">
        <v>8</v>
      </c>
      <c r="R22" s="45" t="s">
        <v>16</v>
      </c>
      <c r="S22" s="66">
        <f>S23+S24</f>
        <v>2884</v>
      </c>
      <c r="T22" s="63">
        <f t="shared" ref="T22" si="2">T23+T24</f>
        <v>3637.0000000000005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3700</v>
      </c>
      <c r="F23" s="64">
        <v>4666.1000000000004</v>
      </c>
      <c r="H23" s="120"/>
      <c r="I23" s="28" t="s">
        <v>35</v>
      </c>
      <c r="J23" s="99">
        <v>9</v>
      </c>
      <c r="K23" s="45"/>
      <c r="L23" s="57">
        <v>816</v>
      </c>
      <c r="M23" s="64">
        <v>1029.0999999999999</v>
      </c>
      <c r="O23" s="120"/>
      <c r="P23" s="28" t="s">
        <v>35</v>
      </c>
      <c r="Q23" s="99">
        <v>9</v>
      </c>
      <c r="R23" s="45"/>
      <c r="S23" s="57">
        <v>2884</v>
      </c>
      <c r="T23" s="64">
        <v>3637.0000000000005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19217</v>
      </c>
      <c r="F25" s="63">
        <f>F26+F27</f>
        <v>76635.600000000006</v>
      </c>
      <c r="H25" s="120"/>
      <c r="I25" s="30" t="s">
        <v>28</v>
      </c>
      <c r="J25" s="99">
        <v>11</v>
      </c>
      <c r="K25" s="45" t="s">
        <v>17</v>
      </c>
      <c r="L25" s="66">
        <f>L26+L27</f>
        <v>4236</v>
      </c>
      <c r="M25" s="63">
        <f>M26+M27</f>
        <v>16892.900000000001</v>
      </c>
      <c r="O25" s="120"/>
      <c r="P25" s="30" t="s">
        <v>28</v>
      </c>
      <c r="Q25" s="99">
        <v>11</v>
      </c>
      <c r="R25" s="45" t="s">
        <v>17</v>
      </c>
      <c r="S25" s="66">
        <f>S26+S27</f>
        <v>14981</v>
      </c>
      <c r="T25" s="63">
        <f>T26+T27</f>
        <v>59742.700000000004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4225</v>
      </c>
      <c r="F26" s="64">
        <v>27159.200000000001</v>
      </c>
      <c r="H26" s="120"/>
      <c r="I26" s="28" t="s">
        <v>35</v>
      </c>
      <c r="J26" s="99">
        <v>12</v>
      </c>
      <c r="K26" s="45"/>
      <c r="L26" s="57">
        <v>931</v>
      </c>
      <c r="M26" s="64">
        <v>5985.8</v>
      </c>
      <c r="O26" s="120"/>
      <c r="P26" s="28" t="s">
        <v>35</v>
      </c>
      <c r="Q26" s="99">
        <v>12</v>
      </c>
      <c r="R26" s="45"/>
      <c r="S26" s="57">
        <v>3294</v>
      </c>
      <c r="T26" s="64">
        <v>21173.4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14992</v>
      </c>
      <c r="F27" s="64">
        <v>49476.4</v>
      </c>
      <c r="H27" s="120"/>
      <c r="I27" s="31" t="s">
        <v>147</v>
      </c>
      <c r="J27" s="99">
        <v>13</v>
      </c>
      <c r="K27" s="45"/>
      <c r="L27" s="57">
        <v>3305</v>
      </c>
      <c r="M27" s="64">
        <v>10907.1</v>
      </c>
      <c r="O27" s="120"/>
      <c r="P27" s="31" t="s">
        <v>147</v>
      </c>
      <c r="Q27" s="99">
        <v>13</v>
      </c>
      <c r="R27" s="45"/>
      <c r="S27" s="57">
        <v>11687</v>
      </c>
      <c r="T27" s="64">
        <v>38569.300000000003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1685</v>
      </c>
      <c r="F29" s="63">
        <f>F30+F40+F41</f>
        <v>67665.399999999994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371</v>
      </c>
      <c r="M29" s="63">
        <f>M30+M40+M41</f>
        <v>14898.4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1314</v>
      </c>
      <c r="T29" s="63">
        <f>T30+T40+T41</f>
        <v>52766.999999999993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1685</v>
      </c>
      <c r="F30" s="64">
        <v>67665.399999999994</v>
      </c>
      <c r="G30" s="35"/>
      <c r="H30" s="120"/>
      <c r="I30" s="34" t="s">
        <v>42</v>
      </c>
      <c r="J30" s="47">
        <v>15</v>
      </c>
      <c r="K30" s="46" t="s">
        <v>9</v>
      </c>
      <c r="L30" s="57">
        <v>371</v>
      </c>
      <c r="M30" s="64">
        <v>14898.4</v>
      </c>
      <c r="N30" s="35"/>
      <c r="O30" s="120"/>
      <c r="P30" s="34" t="s">
        <v>42</v>
      </c>
      <c r="Q30" s="47">
        <v>15</v>
      </c>
      <c r="R30" s="46" t="s">
        <v>9</v>
      </c>
      <c r="S30" s="57">
        <v>1314</v>
      </c>
      <c r="T30" s="64">
        <v>52766.999999999993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687</v>
      </c>
      <c r="F42" s="63">
        <f>F43+F47</f>
        <v>13522.5</v>
      </c>
      <c r="H42" s="114" t="s">
        <v>26</v>
      </c>
      <c r="I42" s="40" t="s">
        <v>29</v>
      </c>
      <c r="J42" s="47">
        <v>26</v>
      </c>
      <c r="K42" s="45"/>
      <c r="L42" s="66">
        <f>L43+L47</f>
        <v>151</v>
      </c>
      <c r="M42" s="63">
        <f>M43+M47</f>
        <v>2972.2</v>
      </c>
      <c r="O42" s="114" t="s">
        <v>26</v>
      </c>
      <c r="P42" s="40" t="s">
        <v>29</v>
      </c>
      <c r="Q42" s="47">
        <v>26</v>
      </c>
      <c r="R42" s="45"/>
      <c r="S42" s="66">
        <f>S43+S47</f>
        <v>536</v>
      </c>
      <c r="T42" s="63">
        <f>T43+T47</f>
        <v>10550.3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687</v>
      </c>
      <c r="F43" s="64">
        <v>13522.5</v>
      </c>
      <c r="H43" s="115"/>
      <c r="I43" s="34" t="s">
        <v>42</v>
      </c>
      <c r="J43" s="47">
        <v>27</v>
      </c>
      <c r="K43" s="45"/>
      <c r="L43" s="57">
        <v>151</v>
      </c>
      <c r="M43" s="64">
        <v>2972.2</v>
      </c>
      <c r="O43" s="115"/>
      <c r="P43" s="34" t="s">
        <v>42</v>
      </c>
      <c r="Q43" s="47">
        <v>27</v>
      </c>
      <c r="R43" s="45"/>
      <c r="S43" s="57">
        <v>536</v>
      </c>
      <c r="T43" s="64">
        <v>10550.3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69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155</v>
      </c>
      <c r="B7" s="132"/>
      <c r="C7" s="132"/>
      <c r="D7" s="132"/>
      <c r="E7" s="132"/>
      <c r="F7" s="132"/>
      <c r="H7" s="132" t="s">
        <v>155</v>
      </c>
      <c r="I7" s="132"/>
      <c r="J7" s="132"/>
      <c r="K7" s="132"/>
      <c r="L7" s="132"/>
      <c r="M7" s="132"/>
      <c r="O7" s="132" t="s">
        <v>155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464115.89999999997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6501.2999999999993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457614.6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5706</v>
      </c>
      <c r="F15" s="63">
        <v>37266.699999999997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80</v>
      </c>
      <c r="M15" s="63">
        <v>521.4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5626</v>
      </c>
      <c r="T15" s="63">
        <v>36745.299999999996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5706</v>
      </c>
      <c r="F16" s="64">
        <v>37192.199999999997</v>
      </c>
      <c r="H16" s="120"/>
      <c r="I16" s="28" t="s">
        <v>10</v>
      </c>
      <c r="J16" s="99">
        <v>3</v>
      </c>
      <c r="K16" s="45"/>
      <c r="L16" s="57">
        <v>80</v>
      </c>
      <c r="M16" s="64">
        <v>521.4</v>
      </c>
      <c r="O16" s="120"/>
      <c r="P16" s="28" t="s">
        <v>10</v>
      </c>
      <c r="Q16" s="99">
        <v>3</v>
      </c>
      <c r="R16" s="45"/>
      <c r="S16" s="57">
        <v>5626</v>
      </c>
      <c r="T16" s="64">
        <v>36670.799999999996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1</v>
      </c>
      <c r="F18" s="64">
        <v>74.5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1</v>
      </c>
      <c r="T18" s="64">
        <v>74.5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56270</v>
      </c>
      <c r="F19" s="63">
        <f>F20+F21</f>
        <v>101976.29999999999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786</v>
      </c>
      <c r="M19" s="63">
        <f>M20+M21</f>
        <v>1423.7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55484</v>
      </c>
      <c r="T19" s="63">
        <f>T20+T21</f>
        <v>100552.59999999999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18916</v>
      </c>
      <c r="F20" s="64">
        <v>76451.7</v>
      </c>
      <c r="H20" s="120"/>
      <c r="I20" s="28" t="s">
        <v>35</v>
      </c>
      <c r="J20" s="99">
        <v>6</v>
      </c>
      <c r="K20" s="45"/>
      <c r="L20" s="57">
        <v>264</v>
      </c>
      <c r="M20" s="64">
        <v>1067</v>
      </c>
      <c r="O20" s="120"/>
      <c r="P20" s="28" t="s">
        <v>35</v>
      </c>
      <c r="Q20" s="99">
        <v>6</v>
      </c>
      <c r="R20" s="45"/>
      <c r="S20" s="57">
        <v>18652</v>
      </c>
      <c r="T20" s="64">
        <v>75384.7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37354</v>
      </c>
      <c r="F21" s="64">
        <v>25524.6</v>
      </c>
      <c r="H21" s="120"/>
      <c r="I21" s="31" t="s">
        <v>36</v>
      </c>
      <c r="J21" s="99">
        <v>7</v>
      </c>
      <c r="K21" s="45"/>
      <c r="L21" s="57">
        <v>522</v>
      </c>
      <c r="M21" s="64">
        <v>356.7</v>
      </c>
      <c r="O21" s="120"/>
      <c r="P21" s="31" t="s">
        <v>36</v>
      </c>
      <c r="Q21" s="99">
        <v>7</v>
      </c>
      <c r="R21" s="45"/>
      <c r="S21" s="57">
        <v>36832</v>
      </c>
      <c r="T21" s="64">
        <v>25167.899999999998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4430</v>
      </c>
      <c r="F22" s="63">
        <f t="shared" ref="F22" si="0">F23+F24</f>
        <v>7549.4</v>
      </c>
      <c r="H22" s="120"/>
      <c r="I22" s="30" t="s">
        <v>31</v>
      </c>
      <c r="J22" s="99">
        <v>8</v>
      </c>
      <c r="K22" s="45" t="s">
        <v>16</v>
      </c>
      <c r="L22" s="66">
        <f>L23+L24</f>
        <v>62</v>
      </c>
      <c r="M22" s="63">
        <f t="shared" ref="M22" si="1">M23+M24</f>
        <v>105.7</v>
      </c>
      <c r="O22" s="120"/>
      <c r="P22" s="30" t="s">
        <v>31</v>
      </c>
      <c r="Q22" s="99">
        <v>8</v>
      </c>
      <c r="R22" s="45" t="s">
        <v>16</v>
      </c>
      <c r="S22" s="66">
        <f>S23+S24</f>
        <v>4368</v>
      </c>
      <c r="T22" s="63">
        <f t="shared" ref="T22" si="2">T23+T24</f>
        <v>7443.7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4430</v>
      </c>
      <c r="F24" s="64">
        <v>7549.4</v>
      </c>
      <c r="H24" s="120"/>
      <c r="I24" s="31" t="s">
        <v>37</v>
      </c>
      <c r="J24" s="99">
        <v>10</v>
      </c>
      <c r="K24" s="45"/>
      <c r="L24" s="57">
        <v>62</v>
      </c>
      <c r="M24" s="64">
        <v>105.7</v>
      </c>
      <c r="O24" s="120"/>
      <c r="P24" s="31" t="s">
        <v>37</v>
      </c>
      <c r="Q24" s="99">
        <v>10</v>
      </c>
      <c r="R24" s="45"/>
      <c r="S24" s="57">
        <v>4368</v>
      </c>
      <c r="T24" s="64">
        <v>7443.7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30159</v>
      </c>
      <c r="F25" s="63">
        <f>F26+F27</f>
        <v>145508.79999999999</v>
      </c>
      <c r="H25" s="120"/>
      <c r="I25" s="30" t="s">
        <v>28</v>
      </c>
      <c r="J25" s="99">
        <v>11</v>
      </c>
      <c r="K25" s="45" t="s">
        <v>17</v>
      </c>
      <c r="L25" s="66">
        <f>L26+L27</f>
        <v>422</v>
      </c>
      <c r="M25" s="63">
        <f>M26+M27</f>
        <v>2037.3</v>
      </c>
      <c r="O25" s="120"/>
      <c r="P25" s="30" t="s">
        <v>28</v>
      </c>
      <c r="Q25" s="99">
        <v>11</v>
      </c>
      <c r="R25" s="45" t="s">
        <v>17</v>
      </c>
      <c r="S25" s="66">
        <f>S26+S27</f>
        <v>29737</v>
      </c>
      <c r="T25" s="63">
        <f>T26+T27</f>
        <v>143471.5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8347</v>
      </c>
      <c r="F26" s="64">
        <v>78190.3</v>
      </c>
      <c r="H26" s="120"/>
      <c r="I26" s="28" t="s">
        <v>35</v>
      </c>
      <c r="J26" s="99">
        <v>12</v>
      </c>
      <c r="K26" s="45"/>
      <c r="L26" s="57">
        <v>117</v>
      </c>
      <c r="M26" s="64">
        <v>1096</v>
      </c>
      <c r="O26" s="120"/>
      <c r="P26" s="28" t="s">
        <v>35</v>
      </c>
      <c r="Q26" s="99">
        <v>12</v>
      </c>
      <c r="R26" s="45"/>
      <c r="S26" s="57">
        <v>8230</v>
      </c>
      <c r="T26" s="64">
        <v>77094.3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21812</v>
      </c>
      <c r="F27" s="64">
        <v>67318.5</v>
      </c>
      <c r="H27" s="120"/>
      <c r="I27" s="31" t="s">
        <v>147</v>
      </c>
      <c r="J27" s="99">
        <v>13</v>
      </c>
      <c r="K27" s="45"/>
      <c r="L27" s="57">
        <v>305</v>
      </c>
      <c r="M27" s="64">
        <v>941.3</v>
      </c>
      <c r="O27" s="120"/>
      <c r="P27" s="31" t="s">
        <v>147</v>
      </c>
      <c r="Q27" s="99">
        <v>13</v>
      </c>
      <c r="R27" s="45"/>
      <c r="S27" s="57">
        <v>21507</v>
      </c>
      <c r="T27" s="64">
        <v>66377.2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2126</v>
      </c>
      <c r="F29" s="63">
        <f>F30+F40+F41</f>
        <v>130086.3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30</v>
      </c>
      <c r="M29" s="63">
        <f>M30+M40+M41</f>
        <v>1835.6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2096</v>
      </c>
      <c r="T29" s="63">
        <f>T30+T40+T41</f>
        <v>128250.7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2126</v>
      </c>
      <c r="F41" s="64">
        <v>130086.3</v>
      </c>
      <c r="H41" s="120"/>
      <c r="I41" s="39" t="s">
        <v>37</v>
      </c>
      <c r="J41" s="47">
        <v>25</v>
      </c>
      <c r="K41" s="45"/>
      <c r="L41" s="57">
        <v>30</v>
      </c>
      <c r="M41" s="64">
        <v>1835.6</v>
      </c>
      <c r="O41" s="120"/>
      <c r="P41" s="39" t="s">
        <v>37</v>
      </c>
      <c r="Q41" s="47">
        <v>25</v>
      </c>
      <c r="R41" s="45"/>
      <c r="S41" s="57">
        <v>2096</v>
      </c>
      <c r="T41" s="64">
        <v>128250.7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1445</v>
      </c>
      <c r="F42" s="63">
        <f>F43+F47</f>
        <v>41728.400000000001</v>
      </c>
      <c r="H42" s="114" t="s">
        <v>26</v>
      </c>
      <c r="I42" s="40" t="s">
        <v>29</v>
      </c>
      <c r="J42" s="47">
        <v>26</v>
      </c>
      <c r="K42" s="45"/>
      <c r="L42" s="66">
        <f>L43+L47</f>
        <v>20</v>
      </c>
      <c r="M42" s="63">
        <f>M43+M47</f>
        <v>577.6</v>
      </c>
      <c r="O42" s="114" t="s">
        <v>26</v>
      </c>
      <c r="P42" s="40" t="s">
        <v>29</v>
      </c>
      <c r="Q42" s="47">
        <v>26</v>
      </c>
      <c r="R42" s="45"/>
      <c r="S42" s="66">
        <f>S43+S47</f>
        <v>1425</v>
      </c>
      <c r="T42" s="63">
        <f>T43+T47</f>
        <v>41150.800000000003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1445</v>
      </c>
      <c r="F47" s="64">
        <v>41728.400000000001</v>
      </c>
      <c r="G47" s="103"/>
      <c r="H47" s="116"/>
      <c r="I47" s="39" t="s">
        <v>37</v>
      </c>
      <c r="J47" s="47">
        <v>31</v>
      </c>
      <c r="K47" s="46"/>
      <c r="L47" s="57">
        <v>20</v>
      </c>
      <c r="M47" s="64">
        <v>577.6</v>
      </c>
      <c r="O47" s="116"/>
      <c r="P47" s="39" t="s">
        <v>37</v>
      </c>
      <c r="Q47" s="47">
        <v>31</v>
      </c>
      <c r="R47" s="46"/>
      <c r="S47" s="57">
        <v>1425</v>
      </c>
      <c r="T47" s="64">
        <v>41150.800000000003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71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156</v>
      </c>
      <c r="B7" s="132"/>
      <c r="C7" s="132"/>
      <c r="D7" s="132"/>
      <c r="E7" s="132"/>
      <c r="F7" s="132"/>
      <c r="H7" s="132" t="s">
        <v>156</v>
      </c>
      <c r="I7" s="132"/>
      <c r="J7" s="132"/>
      <c r="K7" s="132"/>
      <c r="L7" s="132"/>
      <c r="M7" s="132"/>
      <c r="O7" s="132" t="s">
        <v>156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326462.2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136542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189920.2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4154</v>
      </c>
      <c r="F15" s="63">
        <v>25974.7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1738</v>
      </c>
      <c r="M15" s="63">
        <v>10853.9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2416</v>
      </c>
      <c r="T15" s="63">
        <v>15120.800000000001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4154</v>
      </c>
      <c r="F16" s="64">
        <v>25229.7</v>
      </c>
      <c r="H16" s="120"/>
      <c r="I16" s="28" t="s">
        <v>10</v>
      </c>
      <c r="J16" s="99">
        <v>3</v>
      </c>
      <c r="K16" s="45"/>
      <c r="L16" s="57">
        <v>1738</v>
      </c>
      <c r="M16" s="64">
        <v>10555.9</v>
      </c>
      <c r="O16" s="120"/>
      <c r="P16" s="28" t="s">
        <v>10</v>
      </c>
      <c r="Q16" s="99">
        <v>3</v>
      </c>
      <c r="R16" s="45"/>
      <c r="S16" s="57">
        <v>2416</v>
      </c>
      <c r="T16" s="64">
        <v>14673.800000000001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10</v>
      </c>
      <c r="F18" s="64">
        <v>745</v>
      </c>
      <c r="G18" s="29"/>
      <c r="H18" s="120"/>
      <c r="I18" s="28" t="s">
        <v>11</v>
      </c>
      <c r="J18" s="99">
        <v>4</v>
      </c>
      <c r="K18" s="45" t="s">
        <v>12</v>
      </c>
      <c r="L18" s="57">
        <v>4</v>
      </c>
      <c r="M18" s="64">
        <v>298</v>
      </c>
      <c r="N18" s="29"/>
      <c r="O18" s="120"/>
      <c r="P18" s="28" t="s">
        <v>11</v>
      </c>
      <c r="Q18" s="99">
        <v>4</v>
      </c>
      <c r="R18" s="45" t="s">
        <v>12</v>
      </c>
      <c r="S18" s="57">
        <v>6</v>
      </c>
      <c r="T18" s="64">
        <v>447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50369</v>
      </c>
      <c r="F19" s="63">
        <f>F20+F21</f>
        <v>71758.2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21075</v>
      </c>
      <c r="M19" s="63">
        <f>M20+M21</f>
        <v>30024.799999999999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29294</v>
      </c>
      <c r="T19" s="63">
        <f>T20+T21</f>
        <v>41733.4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20262</v>
      </c>
      <c r="F20" s="64">
        <v>56615.5</v>
      </c>
      <c r="H20" s="120"/>
      <c r="I20" s="28" t="s">
        <v>35</v>
      </c>
      <c r="J20" s="99">
        <v>6</v>
      </c>
      <c r="K20" s="45"/>
      <c r="L20" s="57">
        <v>8478</v>
      </c>
      <c r="M20" s="64">
        <v>23689</v>
      </c>
      <c r="O20" s="120"/>
      <c r="P20" s="28" t="s">
        <v>35</v>
      </c>
      <c r="Q20" s="99">
        <v>6</v>
      </c>
      <c r="R20" s="45"/>
      <c r="S20" s="57">
        <v>11784</v>
      </c>
      <c r="T20" s="64">
        <v>32926.5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30107</v>
      </c>
      <c r="F21" s="64">
        <v>15142.7</v>
      </c>
      <c r="H21" s="120"/>
      <c r="I21" s="31" t="s">
        <v>36</v>
      </c>
      <c r="J21" s="99">
        <v>7</v>
      </c>
      <c r="K21" s="45"/>
      <c r="L21" s="57">
        <v>12597</v>
      </c>
      <c r="M21" s="64">
        <v>6335.8</v>
      </c>
      <c r="O21" s="120"/>
      <c r="P21" s="31" t="s">
        <v>36</v>
      </c>
      <c r="Q21" s="99">
        <v>7</v>
      </c>
      <c r="R21" s="45"/>
      <c r="S21" s="57">
        <v>17510</v>
      </c>
      <c r="T21" s="64">
        <v>8806.9000000000015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5354</v>
      </c>
      <c r="F22" s="63">
        <f t="shared" ref="F22" si="0">F23+F24</f>
        <v>6500.9</v>
      </c>
      <c r="H22" s="120"/>
      <c r="I22" s="30" t="s">
        <v>31</v>
      </c>
      <c r="J22" s="99">
        <v>8</v>
      </c>
      <c r="K22" s="45" t="s">
        <v>16</v>
      </c>
      <c r="L22" s="66">
        <f>L23+L24</f>
        <v>2240</v>
      </c>
      <c r="M22" s="63">
        <f t="shared" ref="M22" si="1">M23+M24</f>
        <v>2719.8</v>
      </c>
      <c r="O22" s="120"/>
      <c r="P22" s="30" t="s">
        <v>31</v>
      </c>
      <c r="Q22" s="99">
        <v>8</v>
      </c>
      <c r="R22" s="45" t="s">
        <v>16</v>
      </c>
      <c r="S22" s="66">
        <f>S23+S24</f>
        <v>3114</v>
      </c>
      <c r="T22" s="63">
        <f t="shared" ref="T22" si="2">T23+T24</f>
        <v>3781.0999999999995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5354</v>
      </c>
      <c r="F23" s="64">
        <v>6500.9</v>
      </c>
      <c r="H23" s="120"/>
      <c r="I23" s="28" t="s">
        <v>35</v>
      </c>
      <c r="J23" s="99">
        <v>9</v>
      </c>
      <c r="K23" s="45"/>
      <c r="L23" s="57">
        <v>2240</v>
      </c>
      <c r="M23" s="64">
        <v>2719.8</v>
      </c>
      <c r="O23" s="120"/>
      <c r="P23" s="28" t="s">
        <v>35</v>
      </c>
      <c r="Q23" s="99">
        <v>9</v>
      </c>
      <c r="R23" s="45"/>
      <c r="S23" s="57">
        <v>3114</v>
      </c>
      <c r="T23" s="64">
        <v>3781.0999999999995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14887</v>
      </c>
      <c r="F25" s="63">
        <f>F26+F27</f>
        <v>86643</v>
      </c>
      <c r="H25" s="120"/>
      <c r="I25" s="30" t="s">
        <v>28</v>
      </c>
      <c r="J25" s="99">
        <v>11</v>
      </c>
      <c r="K25" s="45" t="s">
        <v>17</v>
      </c>
      <c r="L25" s="66">
        <f>L26+L27</f>
        <v>6229</v>
      </c>
      <c r="M25" s="63">
        <f>M26+M27</f>
        <v>36245.300000000003</v>
      </c>
      <c r="O25" s="120"/>
      <c r="P25" s="30" t="s">
        <v>28</v>
      </c>
      <c r="Q25" s="99">
        <v>11</v>
      </c>
      <c r="R25" s="45" t="s">
        <v>17</v>
      </c>
      <c r="S25" s="66">
        <f>S26+S27</f>
        <v>8658</v>
      </c>
      <c r="T25" s="63">
        <f>T26+T27</f>
        <v>50397.7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7074</v>
      </c>
      <c r="F26" s="64">
        <v>46702</v>
      </c>
      <c r="H26" s="120"/>
      <c r="I26" s="28" t="s">
        <v>35</v>
      </c>
      <c r="J26" s="99">
        <v>12</v>
      </c>
      <c r="K26" s="45"/>
      <c r="L26" s="57">
        <v>2960</v>
      </c>
      <c r="M26" s="64">
        <v>19533.8</v>
      </c>
      <c r="O26" s="120"/>
      <c r="P26" s="28" t="s">
        <v>35</v>
      </c>
      <c r="Q26" s="99">
        <v>12</v>
      </c>
      <c r="R26" s="45"/>
      <c r="S26" s="57">
        <v>4114</v>
      </c>
      <c r="T26" s="64">
        <v>27168.2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7813</v>
      </c>
      <c r="F27" s="64">
        <v>39941</v>
      </c>
      <c r="H27" s="120"/>
      <c r="I27" s="31" t="s">
        <v>147</v>
      </c>
      <c r="J27" s="99">
        <v>13</v>
      </c>
      <c r="K27" s="45"/>
      <c r="L27" s="57">
        <v>3269</v>
      </c>
      <c r="M27" s="64">
        <v>16711.5</v>
      </c>
      <c r="O27" s="120"/>
      <c r="P27" s="31" t="s">
        <v>147</v>
      </c>
      <c r="Q27" s="99">
        <v>13</v>
      </c>
      <c r="R27" s="45"/>
      <c r="S27" s="57">
        <v>4544</v>
      </c>
      <c r="T27" s="64">
        <v>23229.5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2293</v>
      </c>
      <c r="F29" s="63">
        <f>F30+F40+F41</f>
        <v>114798.2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959</v>
      </c>
      <c r="M29" s="63">
        <f>M30+M40+M41</f>
        <v>48012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1334</v>
      </c>
      <c r="T29" s="63">
        <f>T30+T40+T41</f>
        <v>66786.2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2293</v>
      </c>
      <c r="F30" s="64">
        <v>114798.2</v>
      </c>
      <c r="G30" s="35"/>
      <c r="H30" s="120"/>
      <c r="I30" s="34" t="s">
        <v>42</v>
      </c>
      <c r="J30" s="47">
        <v>15</v>
      </c>
      <c r="K30" s="46" t="s">
        <v>9</v>
      </c>
      <c r="L30" s="57">
        <v>959</v>
      </c>
      <c r="M30" s="64">
        <v>48012</v>
      </c>
      <c r="N30" s="35"/>
      <c r="O30" s="120"/>
      <c r="P30" s="34" t="s">
        <v>42</v>
      </c>
      <c r="Q30" s="47">
        <v>15</v>
      </c>
      <c r="R30" s="46" t="s">
        <v>9</v>
      </c>
      <c r="S30" s="57">
        <v>1334</v>
      </c>
      <c r="T30" s="64">
        <v>66786.2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907</v>
      </c>
      <c r="F42" s="63">
        <f>F43+F47</f>
        <v>20787.2</v>
      </c>
      <c r="H42" s="114" t="s">
        <v>26</v>
      </c>
      <c r="I42" s="40" t="s">
        <v>29</v>
      </c>
      <c r="J42" s="47">
        <v>26</v>
      </c>
      <c r="K42" s="45"/>
      <c r="L42" s="66">
        <f>L43+L47</f>
        <v>379</v>
      </c>
      <c r="M42" s="63">
        <f>M43+M47</f>
        <v>8686.2000000000007</v>
      </c>
      <c r="O42" s="114" t="s">
        <v>26</v>
      </c>
      <c r="P42" s="40" t="s">
        <v>29</v>
      </c>
      <c r="Q42" s="47">
        <v>26</v>
      </c>
      <c r="R42" s="45"/>
      <c r="S42" s="66">
        <f>S43+S47</f>
        <v>528</v>
      </c>
      <c r="T42" s="63">
        <f>T43+T47</f>
        <v>12101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907</v>
      </c>
      <c r="F43" s="64">
        <v>20787.2</v>
      </c>
      <c r="H43" s="115"/>
      <c r="I43" s="34" t="s">
        <v>42</v>
      </c>
      <c r="J43" s="47">
        <v>27</v>
      </c>
      <c r="K43" s="45"/>
      <c r="L43" s="57">
        <v>379</v>
      </c>
      <c r="M43" s="64">
        <v>8686.2000000000007</v>
      </c>
      <c r="O43" s="115"/>
      <c r="P43" s="34" t="s">
        <v>42</v>
      </c>
      <c r="Q43" s="47">
        <v>27</v>
      </c>
      <c r="R43" s="45"/>
      <c r="S43" s="57">
        <v>528</v>
      </c>
      <c r="T43" s="64">
        <v>12101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B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73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158</v>
      </c>
      <c r="B7" s="132"/>
      <c r="C7" s="132"/>
      <c r="D7" s="132"/>
      <c r="E7" s="132"/>
      <c r="F7" s="132"/>
      <c r="H7" s="132" t="s">
        <v>158</v>
      </c>
      <c r="I7" s="132"/>
      <c r="J7" s="132"/>
      <c r="K7" s="132"/>
      <c r="L7" s="132"/>
      <c r="M7" s="132"/>
      <c r="O7" s="132" t="s">
        <v>158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268644.40000000002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11624.399999999998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257020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3100</v>
      </c>
      <c r="F15" s="63">
        <v>21655.3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134</v>
      </c>
      <c r="M15" s="63">
        <v>910.3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2966</v>
      </c>
      <c r="T15" s="63">
        <v>20745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3100</v>
      </c>
      <c r="F16" s="64">
        <v>21059.3</v>
      </c>
      <c r="H16" s="120"/>
      <c r="I16" s="28" t="s">
        <v>10</v>
      </c>
      <c r="J16" s="99">
        <v>3</v>
      </c>
      <c r="K16" s="45"/>
      <c r="L16" s="57">
        <v>134</v>
      </c>
      <c r="M16" s="64">
        <v>910.3</v>
      </c>
      <c r="O16" s="120"/>
      <c r="P16" s="28" t="s">
        <v>10</v>
      </c>
      <c r="Q16" s="99">
        <v>3</v>
      </c>
      <c r="R16" s="45"/>
      <c r="S16" s="57">
        <v>2966</v>
      </c>
      <c r="T16" s="64">
        <v>20149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8</v>
      </c>
      <c r="F18" s="64">
        <v>596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8</v>
      </c>
      <c r="T18" s="64">
        <v>596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40638</v>
      </c>
      <c r="F19" s="63">
        <f>F20+F21</f>
        <v>55441.4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1763</v>
      </c>
      <c r="M19" s="63">
        <f>M20+M21</f>
        <v>2405.4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38875</v>
      </c>
      <c r="T19" s="63">
        <f>T20+T21</f>
        <v>53036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12699</v>
      </c>
      <c r="F20" s="64">
        <v>43675.4</v>
      </c>
      <c r="H20" s="120"/>
      <c r="I20" s="28" t="s">
        <v>35</v>
      </c>
      <c r="J20" s="99">
        <v>6</v>
      </c>
      <c r="K20" s="45"/>
      <c r="L20" s="57">
        <v>551</v>
      </c>
      <c r="M20" s="64">
        <v>1895</v>
      </c>
      <c r="O20" s="120"/>
      <c r="P20" s="28" t="s">
        <v>35</v>
      </c>
      <c r="Q20" s="99">
        <v>6</v>
      </c>
      <c r="R20" s="45"/>
      <c r="S20" s="57">
        <v>12148</v>
      </c>
      <c r="T20" s="64">
        <v>41780.400000000001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27939</v>
      </c>
      <c r="F21" s="64">
        <v>11766</v>
      </c>
      <c r="H21" s="120"/>
      <c r="I21" s="31" t="s">
        <v>36</v>
      </c>
      <c r="J21" s="99">
        <v>7</v>
      </c>
      <c r="K21" s="45"/>
      <c r="L21" s="57">
        <v>1212</v>
      </c>
      <c r="M21" s="64">
        <v>510.4</v>
      </c>
      <c r="O21" s="120"/>
      <c r="P21" s="31" t="s">
        <v>36</v>
      </c>
      <c r="Q21" s="99">
        <v>7</v>
      </c>
      <c r="R21" s="45"/>
      <c r="S21" s="57">
        <v>26727</v>
      </c>
      <c r="T21" s="64">
        <v>11255.6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2400</v>
      </c>
      <c r="F22" s="63">
        <f t="shared" ref="F22" si="0">F23+F24</f>
        <v>3732.5</v>
      </c>
      <c r="H22" s="120"/>
      <c r="I22" s="30" t="s">
        <v>31</v>
      </c>
      <c r="J22" s="99">
        <v>8</v>
      </c>
      <c r="K22" s="45" t="s">
        <v>16</v>
      </c>
      <c r="L22" s="66">
        <f>L23+L24</f>
        <v>104</v>
      </c>
      <c r="M22" s="63">
        <f t="shared" ref="M22" si="1">M23+M24</f>
        <v>161.69999999999999</v>
      </c>
      <c r="O22" s="120"/>
      <c r="P22" s="30" t="s">
        <v>31</v>
      </c>
      <c r="Q22" s="99">
        <v>8</v>
      </c>
      <c r="R22" s="45" t="s">
        <v>16</v>
      </c>
      <c r="S22" s="66">
        <f>S23+S24</f>
        <v>2296</v>
      </c>
      <c r="T22" s="63">
        <f t="shared" ref="T22" si="2">T23+T24</f>
        <v>3570.8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2400</v>
      </c>
      <c r="F23" s="64">
        <v>3732.5</v>
      </c>
      <c r="H23" s="120"/>
      <c r="I23" s="28" t="s">
        <v>35</v>
      </c>
      <c r="J23" s="99">
        <v>9</v>
      </c>
      <c r="K23" s="45"/>
      <c r="L23" s="57">
        <v>104</v>
      </c>
      <c r="M23" s="64">
        <v>161.69999999999999</v>
      </c>
      <c r="O23" s="120"/>
      <c r="P23" s="28" t="s">
        <v>35</v>
      </c>
      <c r="Q23" s="99">
        <v>9</v>
      </c>
      <c r="R23" s="45"/>
      <c r="S23" s="57">
        <v>2296</v>
      </c>
      <c r="T23" s="64">
        <v>3570.8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16042</v>
      </c>
      <c r="F25" s="63">
        <f>F26+F27</f>
        <v>70071</v>
      </c>
      <c r="H25" s="120"/>
      <c r="I25" s="30" t="s">
        <v>28</v>
      </c>
      <c r="J25" s="99">
        <v>11</v>
      </c>
      <c r="K25" s="45" t="s">
        <v>17</v>
      </c>
      <c r="L25" s="66">
        <f>L26+L27</f>
        <v>696</v>
      </c>
      <c r="M25" s="63">
        <f>M26+M27</f>
        <v>3039.3</v>
      </c>
      <c r="O25" s="120"/>
      <c r="P25" s="30" t="s">
        <v>28</v>
      </c>
      <c r="Q25" s="99">
        <v>11</v>
      </c>
      <c r="R25" s="45" t="s">
        <v>17</v>
      </c>
      <c r="S25" s="66">
        <f>S26+S27</f>
        <v>15346</v>
      </c>
      <c r="T25" s="63">
        <f>T26+T27</f>
        <v>67031.7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5952</v>
      </c>
      <c r="F26" s="64">
        <v>39123.300000000003</v>
      </c>
      <c r="H26" s="120"/>
      <c r="I26" s="28" t="s">
        <v>35</v>
      </c>
      <c r="J26" s="99">
        <v>12</v>
      </c>
      <c r="K26" s="45"/>
      <c r="L26" s="57">
        <v>258</v>
      </c>
      <c r="M26" s="64">
        <v>1695.9</v>
      </c>
      <c r="O26" s="120"/>
      <c r="P26" s="28" t="s">
        <v>35</v>
      </c>
      <c r="Q26" s="99">
        <v>12</v>
      </c>
      <c r="R26" s="45"/>
      <c r="S26" s="57">
        <v>5694</v>
      </c>
      <c r="T26" s="64">
        <v>37427.4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10090</v>
      </c>
      <c r="F27" s="64">
        <v>30947.7</v>
      </c>
      <c r="H27" s="120"/>
      <c r="I27" s="31" t="s">
        <v>147</v>
      </c>
      <c r="J27" s="99">
        <v>13</v>
      </c>
      <c r="K27" s="45"/>
      <c r="L27" s="57">
        <v>438</v>
      </c>
      <c r="M27" s="64">
        <v>1343.4</v>
      </c>
      <c r="O27" s="120"/>
      <c r="P27" s="31" t="s">
        <v>147</v>
      </c>
      <c r="Q27" s="99">
        <v>13</v>
      </c>
      <c r="R27" s="45"/>
      <c r="S27" s="57">
        <v>9652</v>
      </c>
      <c r="T27" s="64">
        <v>29604.3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2100</v>
      </c>
      <c r="F29" s="63">
        <f>F30+F40+F41</f>
        <v>95075.7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91</v>
      </c>
      <c r="M29" s="63">
        <f>M30+M40+M41</f>
        <v>4119.8999999999996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2009</v>
      </c>
      <c r="T29" s="63">
        <f>T30+T40+T41</f>
        <v>90955.8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2100</v>
      </c>
      <c r="F30" s="64">
        <v>95075.7</v>
      </c>
      <c r="G30" s="35"/>
      <c r="H30" s="120"/>
      <c r="I30" s="34" t="s">
        <v>42</v>
      </c>
      <c r="J30" s="47">
        <v>15</v>
      </c>
      <c r="K30" s="46" t="s">
        <v>9</v>
      </c>
      <c r="L30" s="57">
        <v>91</v>
      </c>
      <c r="M30" s="64">
        <v>4119.8999999999996</v>
      </c>
      <c r="N30" s="35"/>
      <c r="O30" s="120"/>
      <c r="P30" s="34" t="s">
        <v>42</v>
      </c>
      <c r="Q30" s="47">
        <v>15</v>
      </c>
      <c r="R30" s="46" t="s">
        <v>9</v>
      </c>
      <c r="S30" s="57">
        <v>2009</v>
      </c>
      <c r="T30" s="64">
        <v>90955.8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872</v>
      </c>
      <c r="F42" s="63">
        <f>F43+F47</f>
        <v>22668.5</v>
      </c>
      <c r="H42" s="114" t="s">
        <v>26</v>
      </c>
      <c r="I42" s="40" t="s">
        <v>29</v>
      </c>
      <c r="J42" s="47">
        <v>26</v>
      </c>
      <c r="K42" s="45"/>
      <c r="L42" s="66">
        <f>L43+L47</f>
        <v>38</v>
      </c>
      <c r="M42" s="63">
        <f>M43+M47</f>
        <v>987.8</v>
      </c>
      <c r="O42" s="114" t="s">
        <v>26</v>
      </c>
      <c r="P42" s="40" t="s">
        <v>29</v>
      </c>
      <c r="Q42" s="47">
        <v>26</v>
      </c>
      <c r="R42" s="45"/>
      <c r="S42" s="66">
        <f>S43+S47</f>
        <v>834</v>
      </c>
      <c r="T42" s="63">
        <f>T43+T47</f>
        <v>21680.7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872</v>
      </c>
      <c r="F43" s="64">
        <v>22668.5</v>
      </c>
      <c r="H43" s="115"/>
      <c r="I43" s="34" t="s">
        <v>42</v>
      </c>
      <c r="J43" s="47">
        <v>27</v>
      </c>
      <c r="K43" s="45"/>
      <c r="L43" s="57">
        <v>38</v>
      </c>
      <c r="M43" s="64">
        <v>987.8</v>
      </c>
      <c r="O43" s="115"/>
      <c r="P43" s="34" t="s">
        <v>42</v>
      </c>
      <c r="Q43" s="47">
        <v>27</v>
      </c>
      <c r="R43" s="45"/>
      <c r="S43" s="57">
        <v>834</v>
      </c>
      <c r="T43" s="64">
        <v>21680.7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75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160</v>
      </c>
      <c r="B7" s="132"/>
      <c r="C7" s="132"/>
      <c r="D7" s="132"/>
      <c r="E7" s="132"/>
      <c r="F7" s="132"/>
      <c r="H7" s="132" t="s">
        <v>160</v>
      </c>
      <c r="I7" s="132"/>
      <c r="J7" s="132"/>
      <c r="K7" s="132"/>
      <c r="L7" s="132"/>
      <c r="M7" s="132"/>
      <c r="O7" s="132" t="s">
        <v>160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324319.2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10086.9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314232.30000000005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3200</v>
      </c>
      <c r="F15" s="63">
        <v>21643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100</v>
      </c>
      <c r="M15" s="63">
        <v>669.4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3100</v>
      </c>
      <c r="T15" s="63">
        <v>20973.599999999999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3200</v>
      </c>
      <c r="F16" s="64">
        <v>21419.5</v>
      </c>
      <c r="H16" s="120"/>
      <c r="I16" s="28" t="s">
        <v>10</v>
      </c>
      <c r="J16" s="99">
        <v>3</v>
      </c>
      <c r="K16" s="45"/>
      <c r="L16" s="57">
        <v>100</v>
      </c>
      <c r="M16" s="64">
        <v>669.4</v>
      </c>
      <c r="O16" s="120"/>
      <c r="P16" s="28" t="s">
        <v>10</v>
      </c>
      <c r="Q16" s="99">
        <v>3</v>
      </c>
      <c r="R16" s="45"/>
      <c r="S16" s="57">
        <v>3100</v>
      </c>
      <c r="T16" s="64">
        <v>20750.099999999999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3</v>
      </c>
      <c r="F18" s="64">
        <v>223.5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3</v>
      </c>
      <c r="T18" s="64">
        <v>223.5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32862</v>
      </c>
      <c r="F19" s="63">
        <f>F20+F21</f>
        <v>66674.5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1024</v>
      </c>
      <c r="M19" s="63">
        <f>M20+M21</f>
        <v>2076.6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31838</v>
      </c>
      <c r="T19" s="63">
        <f>T20+T21</f>
        <v>64597.900000000009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10856</v>
      </c>
      <c r="F20" s="64">
        <v>48307.3</v>
      </c>
      <c r="H20" s="120"/>
      <c r="I20" s="28" t="s">
        <v>35</v>
      </c>
      <c r="J20" s="99">
        <v>6</v>
      </c>
      <c r="K20" s="45"/>
      <c r="L20" s="57">
        <v>338</v>
      </c>
      <c r="M20" s="64">
        <v>1504</v>
      </c>
      <c r="O20" s="120"/>
      <c r="P20" s="28" t="s">
        <v>35</v>
      </c>
      <c r="Q20" s="99">
        <v>6</v>
      </c>
      <c r="R20" s="45"/>
      <c r="S20" s="57">
        <v>10518</v>
      </c>
      <c r="T20" s="64">
        <v>46803.3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22006</v>
      </c>
      <c r="F21" s="64">
        <v>18367.2</v>
      </c>
      <c r="H21" s="120"/>
      <c r="I21" s="31" t="s">
        <v>36</v>
      </c>
      <c r="J21" s="99">
        <v>7</v>
      </c>
      <c r="K21" s="45"/>
      <c r="L21" s="57">
        <v>686</v>
      </c>
      <c r="M21" s="64">
        <v>572.6</v>
      </c>
      <c r="O21" s="120"/>
      <c r="P21" s="31" t="s">
        <v>36</v>
      </c>
      <c r="Q21" s="99">
        <v>7</v>
      </c>
      <c r="R21" s="45"/>
      <c r="S21" s="57">
        <v>21320</v>
      </c>
      <c r="T21" s="64">
        <v>17794.600000000002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6100</v>
      </c>
      <c r="F22" s="63">
        <f t="shared" ref="F22" si="0">F23+F24</f>
        <v>9287.2000000000007</v>
      </c>
      <c r="H22" s="120"/>
      <c r="I22" s="30" t="s">
        <v>31</v>
      </c>
      <c r="J22" s="99">
        <v>8</v>
      </c>
      <c r="K22" s="45" t="s">
        <v>16</v>
      </c>
      <c r="L22" s="66">
        <f>L23+L24</f>
        <v>190</v>
      </c>
      <c r="M22" s="63">
        <f t="shared" ref="M22" si="1">M23+M24</f>
        <v>289.3</v>
      </c>
      <c r="O22" s="120"/>
      <c r="P22" s="30" t="s">
        <v>31</v>
      </c>
      <c r="Q22" s="99">
        <v>8</v>
      </c>
      <c r="R22" s="45" t="s">
        <v>16</v>
      </c>
      <c r="S22" s="66">
        <f>S23+S24</f>
        <v>5910</v>
      </c>
      <c r="T22" s="63">
        <f t="shared" ref="T22" si="2">T23+T24</f>
        <v>8997.9000000000015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6100</v>
      </c>
      <c r="F23" s="64">
        <v>9287.2000000000007</v>
      </c>
      <c r="H23" s="120"/>
      <c r="I23" s="28" t="s">
        <v>35</v>
      </c>
      <c r="J23" s="99">
        <v>9</v>
      </c>
      <c r="K23" s="45"/>
      <c r="L23" s="57">
        <v>190</v>
      </c>
      <c r="M23" s="64">
        <v>289.3</v>
      </c>
      <c r="O23" s="120"/>
      <c r="P23" s="28" t="s">
        <v>35</v>
      </c>
      <c r="Q23" s="99">
        <v>9</v>
      </c>
      <c r="R23" s="45"/>
      <c r="S23" s="57">
        <v>5910</v>
      </c>
      <c r="T23" s="64">
        <v>8997.9000000000015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14432</v>
      </c>
      <c r="F25" s="63">
        <f>F26+F27</f>
        <v>78950.700000000012</v>
      </c>
      <c r="H25" s="120"/>
      <c r="I25" s="30" t="s">
        <v>28</v>
      </c>
      <c r="J25" s="99">
        <v>11</v>
      </c>
      <c r="K25" s="45" t="s">
        <v>17</v>
      </c>
      <c r="L25" s="66">
        <f>L26+L27</f>
        <v>450</v>
      </c>
      <c r="M25" s="63">
        <f>M26+M27</f>
        <v>2461.2000000000003</v>
      </c>
      <c r="O25" s="120"/>
      <c r="P25" s="30" t="s">
        <v>28</v>
      </c>
      <c r="Q25" s="99">
        <v>11</v>
      </c>
      <c r="R25" s="45" t="s">
        <v>17</v>
      </c>
      <c r="S25" s="66">
        <f>S26+S27</f>
        <v>13982</v>
      </c>
      <c r="T25" s="63">
        <f>T26+T27</f>
        <v>76489.5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5089</v>
      </c>
      <c r="F26" s="64">
        <v>35746.400000000001</v>
      </c>
      <c r="H26" s="120"/>
      <c r="I26" s="28" t="s">
        <v>35</v>
      </c>
      <c r="J26" s="99">
        <v>12</v>
      </c>
      <c r="K26" s="45"/>
      <c r="L26" s="57">
        <v>159</v>
      </c>
      <c r="M26" s="64">
        <v>1115.5000000000002</v>
      </c>
      <c r="O26" s="120"/>
      <c r="P26" s="28" t="s">
        <v>35</v>
      </c>
      <c r="Q26" s="99">
        <v>12</v>
      </c>
      <c r="R26" s="45"/>
      <c r="S26" s="57">
        <v>4930</v>
      </c>
      <c r="T26" s="64">
        <v>34630.9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9343</v>
      </c>
      <c r="F27" s="64">
        <v>43204.3</v>
      </c>
      <c r="H27" s="120"/>
      <c r="I27" s="31" t="s">
        <v>147</v>
      </c>
      <c r="J27" s="99">
        <v>13</v>
      </c>
      <c r="K27" s="45"/>
      <c r="L27" s="57">
        <v>291</v>
      </c>
      <c r="M27" s="64">
        <v>1345.7</v>
      </c>
      <c r="O27" s="120"/>
      <c r="P27" s="31" t="s">
        <v>147</v>
      </c>
      <c r="Q27" s="99">
        <v>13</v>
      </c>
      <c r="R27" s="45"/>
      <c r="S27" s="57">
        <v>9052</v>
      </c>
      <c r="T27" s="64">
        <v>41858.600000000006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2030</v>
      </c>
      <c r="F29" s="63">
        <f>F30+F40+F41</f>
        <v>122879.5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63</v>
      </c>
      <c r="M29" s="63">
        <f>M30+M40+M41</f>
        <v>3813.5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1967</v>
      </c>
      <c r="T29" s="63">
        <f>T30+T40+T41</f>
        <v>119066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2030</v>
      </c>
      <c r="F30" s="64">
        <v>122879.5</v>
      </c>
      <c r="G30" s="35"/>
      <c r="H30" s="120"/>
      <c r="I30" s="34" t="s">
        <v>42</v>
      </c>
      <c r="J30" s="47">
        <v>15</v>
      </c>
      <c r="K30" s="46" t="s">
        <v>9</v>
      </c>
      <c r="L30" s="57">
        <v>63</v>
      </c>
      <c r="M30" s="64">
        <v>3813.5</v>
      </c>
      <c r="N30" s="35"/>
      <c r="O30" s="120"/>
      <c r="P30" s="34" t="s">
        <v>42</v>
      </c>
      <c r="Q30" s="47">
        <v>15</v>
      </c>
      <c r="R30" s="46" t="s">
        <v>9</v>
      </c>
      <c r="S30" s="57">
        <v>1967</v>
      </c>
      <c r="T30" s="64">
        <v>119066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1025</v>
      </c>
      <c r="F42" s="63">
        <f>F43+F47</f>
        <v>24884.3</v>
      </c>
      <c r="H42" s="114" t="s">
        <v>26</v>
      </c>
      <c r="I42" s="40" t="s">
        <v>29</v>
      </c>
      <c r="J42" s="47">
        <v>26</v>
      </c>
      <c r="K42" s="45"/>
      <c r="L42" s="66">
        <f>L43+L47</f>
        <v>32</v>
      </c>
      <c r="M42" s="63">
        <f>M43+M47</f>
        <v>776.9</v>
      </c>
      <c r="O42" s="114" t="s">
        <v>26</v>
      </c>
      <c r="P42" s="40" t="s">
        <v>29</v>
      </c>
      <c r="Q42" s="47">
        <v>26</v>
      </c>
      <c r="R42" s="45"/>
      <c r="S42" s="66">
        <f>S43+S47</f>
        <v>993</v>
      </c>
      <c r="T42" s="63">
        <f>T43+T47</f>
        <v>24107.399999999998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1025</v>
      </c>
      <c r="F43" s="64">
        <v>24884.3</v>
      </c>
      <c r="H43" s="115"/>
      <c r="I43" s="34" t="s">
        <v>42</v>
      </c>
      <c r="J43" s="47">
        <v>27</v>
      </c>
      <c r="K43" s="45"/>
      <c r="L43" s="57">
        <v>32</v>
      </c>
      <c r="M43" s="64">
        <v>776.9</v>
      </c>
      <c r="O43" s="115"/>
      <c r="P43" s="34" t="s">
        <v>42</v>
      </c>
      <c r="Q43" s="47">
        <v>27</v>
      </c>
      <c r="R43" s="45"/>
      <c r="S43" s="57">
        <v>993</v>
      </c>
      <c r="T43" s="64">
        <v>24107.399999999998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79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163</v>
      </c>
      <c r="B7" s="132"/>
      <c r="C7" s="132"/>
      <c r="D7" s="132"/>
      <c r="E7" s="132"/>
      <c r="F7" s="132"/>
      <c r="H7" s="132" t="s">
        <v>163</v>
      </c>
      <c r="I7" s="132"/>
      <c r="J7" s="132"/>
      <c r="K7" s="132"/>
      <c r="L7" s="132"/>
      <c r="M7" s="132"/>
      <c r="O7" s="132" t="s">
        <v>163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329427.09999999998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255015.09999999998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74412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740</v>
      </c>
      <c r="F15" s="63">
        <v>5743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573</v>
      </c>
      <c r="M15" s="63">
        <v>4446.8999999999996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167</v>
      </c>
      <c r="T15" s="63">
        <v>1296.1000000000004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740</v>
      </c>
      <c r="F16" s="64">
        <v>5743</v>
      </c>
      <c r="H16" s="120"/>
      <c r="I16" s="28" t="s">
        <v>10</v>
      </c>
      <c r="J16" s="99">
        <v>3</v>
      </c>
      <c r="K16" s="45"/>
      <c r="L16" s="57">
        <v>573</v>
      </c>
      <c r="M16" s="64">
        <v>4446.8999999999996</v>
      </c>
      <c r="O16" s="120"/>
      <c r="P16" s="28" t="s">
        <v>10</v>
      </c>
      <c r="Q16" s="99">
        <v>3</v>
      </c>
      <c r="R16" s="45"/>
      <c r="S16" s="57">
        <v>167</v>
      </c>
      <c r="T16" s="64">
        <v>1296.1000000000004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29507</v>
      </c>
      <c r="F19" s="63">
        <f>F20+F21</f>
        <v>76187.600000000006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22844</v>
      </c>
      <c r="M19" s="63">
        <f>M20+M21</f>
        <v>58983.5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6663</v>
      </c>
      <c r="T19" s="63">
        <f>T20+T21</f>
        <v>17204.099999999999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14636</v>
      </c>
      <c r="F20" s="64">
        <v>51748.9</v>
      </c>
      <c r="H20" s="120"/>
      <c r="I20" s="28" t="s">
        <v>35</v>
      </c>
      <c r="J20" s="99">
        <v>6</v>
      </c>
      <c r="K20" s="45"/>
      <c r="L20" s="57">
        <v>11331</v>
      </c>
      <c r="M20" s="64">
        <v>40063.300000000003</v>
      </c>
      <c r="O20" s="120"/>
      <c r="P20" s="28" t="s">
        <v>35</v>
      </c>
      <c r="Q20" s="99">
        <v>6</v>
      </c>
      <c r="R20" s="45"/>
      <c r="S20" s="57">
        <v>3305</v>
      </c>
      <c r="T20" s="64">
        <v>11685.599999999999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14871</v>
      </c>
      <c r="F21" s="64">
        <v>24438.7</v>
      </c>
      <c r="H21" s="120"/>
      <c r="I21" s="31" t="s">
        <v>36</v>
      </c>
      <c r="J21" s="99">
        <v>7</v>
      </c>
      <c r="K21" s="45"/>
      <c r="L21" s="57">
        <v>11513</v>
      </c>
      <c r="M21" s="64">
        <v>18920.2</v>
      </c>
      <c r="O21" s="120"/>
      <c r="P21" s="31" t="s">
        <v>36</v>
      </c>
      <c r="Q21" s="99">
        <v>7</v>
      </c>
      <c r="R21" s="45"/>
      <c r="S21" s="57">
        <v>3358</v>
      </c>
      <c r="T21" s="64">
        <v>5518.5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4200</v>
      </c>
      <c r="F22" s="63">
        <f t="shared" ref="F22" si="0">F23+F24</f>
        <v>4882.7</v>
      </c>
      <c r="H22" s="120"/>
      <c r="I22" s="30" t="s">
        <v>31</v>
      </c>
      <c r="J22" s="99">
        <v>8</v>
      </c>
      <c r="K22" s="45" t="s">
        <v>16</v>
      </c>
      <c r="L22" s="66">
        <f>L23+L24</f>
        <v>3252</v>
      </c>
      <c r="M22" s="63">
        <f t="shared" ref="M22" si="1">M23+M24</f>
        <v>3780.6</v>
      </c>
      <c r="O22" s="120"/>
      <c r="P22" s="30" t="s">
        <v>31</v>
      </c>
      <c r="Q22" s="99">
        <v>8</v>
      </c>
      <c r="R22" s="45" t="s">
        <v>16</v>
      </c>
      <c r="S22" s="66">
        <f>S23+S24</f>
        <v>948</v>
      </c>
      <c r="T22" s="63">
        <f t="shared" ref="T22" si="2">T23+T24</f>
        <v>1102.0999999999999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4200</v>
      </c>
      <c r="F23" s="64">
        <v>4882.7</v>
      </c>
      <c r="H23" s="120"/>
      <c r="I23" s="28" t="s">
        <v>35</v>
      </c>
      <c r="J23" s="99">
        <v>9</v>
      </c>
      <c r="K23" s="45"/>
      <c r="L23" s="57">
        <v>3252</v>
      </c>
      <c r="M23" s="64">
        <v>3780.6</v>
      </c>
      <c r="O23" s="120"/>
      <c r="P23" s="28" t="s">
        <v>35</v>
      </c>
      <c r="Q23" s="99">
        <v>9</v>
      </c>
      <c r="R23" s="45"/>
      <c r="S23" s="57">
        <v>948</v>
      </c>
      <c r="T23" s="64">
        <v>1102.0999999999999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16925</v>
      </c>
      <c r="F25" s="63">
        <f>F26+F27</f>
        <v>111753.5</v>
      </c>
      <c r="H25" s="120"/>
      <c r="I25" s="30" t="s">
        <v>28</v>
      </c>
      <c r="J25" s="99">
        <v>11</v>
      </c>
      <c r="K25" s="45" t="s">
        <v>17</v>
      </c>
      <c r="L25" s="66">
        <f>L26+L27</f>
        <v>13103</v>
      </c>
      <c r="M25" s="63">
        <f>M26+M27</f>
        <v>86517.8</v>
      </c>
      <c r="O25" s="120"/>
      <c r="P25" s="30" t="s">
        <v>28</v>
      </c>
      <c r="Q25" s="99">
        <v>11</v>
      </c>
      <c r="R25" s="45" t="s">
        <v>17</v>
      </c>
      <c r="S25" s="66">
        <f>S26+S27</f>
        <v>3822</v>
      </c>
      <c r="T25" s="63">
        <f>T26+T27</f>
        <v>25235.699999999997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7965</v>
      </c>
      <c r="F26" s="64">
        <v>47275.7</v>
      </c>
      <c r="H26" s="120"/>
      <c r="I26" s="28" t="s">
        <v>35</v>
      </c>
      <c r="J26" s="99">
        <v>12</v>
      </c>
      <c r="K26" s="45"/>
      <c r="L26" s="57">
        <v>6166</v>
      </c>
      <c r="M26" s="64">
        <v>36597.9</v>
      </c>
      <c r="O26" s="120"/>
      <c r="P26" s="28" t="s">
        <v>35</v>
      </c>
      <c r="Q26" s="99">
        <v>12</v>
      </c>
      <c r="R26" s="45"/>
      <c r="S26" s="57">
        <v>1799</v>
      </c>
      <c r="T26" s="64">
        <v>10677.799999999996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8960</v>
      </c>
      <c r="F27" s="64">
        <v>64477.8</v>
      </c>
      <c r="H27" s="120"/>
      <c r="I27" s="31" t="s">
        <v>147</v>
      </c>
      <c r="J27" s="99">
        <v>13</v>
      </c>
      <c r="K27" s="45"/>
      <c r="L27" s="57">
        <v>6937</v>
      </c>
      <c r="M27" s="64">
        <v>49919.9</v>
      </c>
      <c r="O27" s="120"/>
      <c r="P27" s="31" t="s">
        <v>147</v>
      </c>
      <c r="Q27" s="99">
        <v>13</v>
      </c>
      <c r="R27" s="45"/>
      <c r="S27" s="57">
        <v>2023</v>
      </c>
      <c r="T27" s="64">
        <v>14557.900000000001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2527</v>
      </c>
      <c r="F29" s="63">
        <f>F30+F40+F41</f>
        <v>122503.8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1956</v>
      </c>
      <c r="M29" s="63">
        <f>M30+M40+M41</f>
        <v>94822.9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571</v>
      </c>
      <c r="T29" s="63">
        <f>T30+T40+T41</f>
        <v>27680.900000000009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2527</v>
      </c>
      <c r="F30" s="64">
        <v>122503.8</v>
      </c>
      <c r="G30" s="35"/>
      <c r="H30" s="120"/>
      <c r="I30" s="34" t="s">
        <v>42</v>
      </c>
      <c r="J30" s="47">
        <v>15</v>
      </c>
      <c r="K30" s="46" t="s">
        <v>9</v>
      </c>
      <c r="L30" s="57">
        <v>1956</v>
      </c>
      <c r="M30" s="64">
        <v>94822.9</v>
      </c>
      <c r="N30" s="35"/>
      <c r="O30" s="120"/>
      <c r="P30" s="34" t="s">
        <v>42</v>
      </c>
      <c r="Q30" s="47">
        <v>15</v>
      </c>
      <c r="R30" s="46" t="s">
        <v>9</v>
      </c>
      <c r="S30" s="57">
        <v>571</v>
      </c>
      <c r="T30" s="64">
        <v>27680.900000000009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437</v>
      </c>
      <c r="F42" s="63">
        <f>F43+F47</f>
        <v>8356.5</v>
      </c>
      <c r="H42" s="114" t="s">
        <v>26</v>
      </c>
      <c r="I42" s="40" t="s">
        <v>29</v>
      </c>
      <c r="J42" s="47">
        <v>26</v>
      </c>
      <c r="K42" s="45"/>
      <c r="L42" s="66">
        <f>L43+L47</f>
        <v>338</v>
      </c>
      <c r="M42" s="63">
        <f>M43+M47</f>
        <v>6463.4</v>
      </c>
      <c r="O42" s="114" t="s">
        <v>26</v>
      </c>
      <c r="P42" s="40" t="s">
        <v>29</v>
      </c>
      <c r="Q42" s="47">
        <v>26</v>
      </c>
      <c r="R42" s="45"/>
      <c r="S42" s="66">
        <f>S43+S47</f>
        <v>99</v>
      </c>
      <c r="T42" s="63">
        <f>T43+T47</f>
        <v>1893.1000000000004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437</v>
      </c>
      <c r="F43" s="64">
        <v>8356.5</v>
      </c>
      <c r="H43" s="115"/>
      <c r="I43" s="34" t="s">
        <v>42</v>
      </c>
      <c r="J43" s="47">
        <v>27</v>
      </c>
      <c r="K43" s="45"/>
      <c r="L43" s="57">
        <v>338</v>
      </c>
      <c r="M43" s="64">
        <v>6463.4</v>
      </c>
      <c r="O43" s="115"/>
      <c r="P43" s="34" t="s">
        <v>42</v>
      </c>
      <c r="Q43" s="47">
        <v>27</v>
      </c>
      <c r="R43" s="45"/>
      <c r="S43" s="57">
        <v>99</v>
      </c>
      <c r="T43" s="64">
        <v>1893.1000000000004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81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166</v>
      </c>
      <c r="B7" s="132"/>
      <c r="C7" s="132"/>
      <c r="D7" s="132"/>
      <c r="E7" s="132"/>
      <c r="F7" s="132"/>
      <c r="H7" s="132" t="s">
        <v>166</v>
      </c>
      <c r="I7" s="132"/>
      <c r="J7" s="132"/>
      <c r="K7" s="132"/>
      <c r="L7" s="132"/>
      <c r="M7" s="132"/>
      <c r="O7" s="132" t="s">
        <v>166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173787.30000000002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55190.200000000004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118597.09999999999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30</v>
      </c>
      <c r="F15" s="63">
        <v>2918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10</v>
      </c>
      <c r="M15" s="63">
        <v>972.7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20</v>
      </c>
      <c r="T15" s="63">
        <v>1945.3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30</v>
      </c>
      <c r="F16" s="64">
        <v>2918</v>
      </c>
      <c r="H16" s="120"/>
      <c r="I16" s="28" t="s">
        <v>10</v>
      </c>
      <c r="J16" s="99">
        <v>3</v>
      </c>
      <c r="K16" s="45"/>
      <c r="L16" s="57">
        <v>10</v>
      </c>
      <c r="M16" s="64">
        <v>972.7</v>
      </c>
      <c r="O16" s="120"/>
      <c r="P16" s="28" t="s">
        <v>10</v>
      </c>
      <c r="Q16" s="99">
        <v>3</v>
      </c>
      <c r="R16" s="45"/>
      <c r="S16" s="57">
        <v>20</v>
      </c>
      <c r="T16" s="64">
        <v>1945.3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13124</v>
      </c>
      <c r="F19" s="63">
        <f>F20+F21</f>
        <v>35936.300000000003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4164</v>
      </c>
      <c r="M19" s="63">
        <f>M20+M21</f>
        <v>11402.7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8960</v>
      </c>
      <c r="T19" s="63">
        <f>T20+T21</f>
        <v>24533.599999999999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4938</v>
      </c>
      <c r="F20" s="64">
        <v>22324</v>
      </c>
      <c r="H20" s="120"/>
      <c r="I20" s="28" t="s">
        <v>35</v>
      </c>
      <c r="J20" s="99">
        <v>6</v>
      </c>
      <c r="K20" s="45"/>
      <c r="L20" s="57">
        <v>1567</v>
      </c>
      <c r="M20" s="64">
        <v>7084.2</v>
      </c>
      <c r="O20" s="120"/>
      <c r="P20" s="28" t="s">
        <v>35</v>
      </c>
      <c r="Q20" s="99">
        <v>6</v>
      </c>
      <c r="R20" s="45"/>
      <c r="S20" s="57">
        <v>3371</v>
      </c>
      <c r="T20" s="64">
        <v>15239.8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8186</v>
      </c>
      <c r="F21" s="64">
        <v>13612.3</v>
      </c>
      <c r="H21" s="120"/>
      <c r="I21" s="31" t="s">
        <v>36</v>
      </c>
      <c r="J21" s="99">
        <v>7</v>
      </c>
      <c r="K21" s="45"/>
      <c r="L21" s="57">
        <v>2597</v>
      </c>
      <c r="M21" s="64">
        <v>4318.5</v>
      </c>
      <c r="O21" s="120"/>
      <c r="P21" s="31" t="s">
        <v>36</v>
      </c>
      <c r="Q21" s="99">
        <v>7</v>
      </c>
      <c r="R21" s="45"/>
      <c r="S21" s="57">
        <v>5589</v>
      </c>
      <c r="T21" s="64">
        <v>9293.7999999999993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1100</v>
      </c>
      <c r="F22" s="63">
        <f t="shared" ref="F22" si="0">F23+F24</f>
        <v>1736.1</v>
      </c>
      <c r="H22" s="120"/>
      <c r="I22" s="30" t="s">
        <v>31</v>
      </c>
      <c r="J22" s="99">
        <v>8</v>
      </c>
      <c r="K22" s="45" t="s">
        <v>16</v>
      </c>
      <c r="L22" s="66">
        <f>L23+L24</f>
        <v>349</v>
      </c>
      <c r="M22" s="63">
        <f t="shared" ref="M22" si="1">M23+M24</f>
        <v>550.79999999999995</v>
      </c>
      <c r="O22" s="120"/>
      <c r="P22" s="30" t="s">
        <v>31</v>
      </c>
      <c r="Q22" s="99">
        <v>8</v>
      </c>
      <c r="R22" s="45" t="s">
        <v>16</v>
      </c>
      <c r="S22" s="66">
        <f>S23+S24</f>
        <v>751</v>
      </c>
      <c r="T22" s="63">
        <f t="shared" ref="T22" si="2">T23+T24</f>
        <v>1185.3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1100</v>
      </c>
      <c r="F24" s="64">
        <v>1736.1</v>
      </c>
      <c r="H24" s="120"/>
      <c r="I24" s="31" t="s">
        <v>37</v>
      </c>
      <c r="J24" s="99">
        <v>10</v>
      </c>
      <c r="K24" s="45"/>
      <c r="L24" s="57">
        <v>349</v>
      </c>
      <c r="M24" s="64">
        <v>550.79999999999995</v>
      </c>
      <c r="O24" s="120"/>
      <c r="P24" s="31" t="s">
        <v>37</v>
      </c>
      <c r="Q24" s="99">
        <v>10</v>
      </c>
      <c r="R24" s="45"/>
      <c r="S24" s="57">
        <v>751</v>
      </c>
      <c r="T24" s="64">
        <v>1185.3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11224</v>
      </c>
      <c r="F25" s="63">
        <f>F26+F27</f>
        <v>53157.100000000006</v>
      </c>
      <c r="H25" s="120"/>
      <c r="I25" s="30" t="s">
        <v>28</v>
      </c>
      <c r="J25" s="99">
        <v>11</v>
      </c>
      <c r="K25" s="45" t="s">
        <v>17</v>
      </c>
      <c r="L25" s="66">
        <f>L26+L27</f>
        <v>3561</v>
      </c>
      <c r="M25" s="63">
        <f>M26+M27</f>
        <v>16865.099999999999</v>
      </c>
      <c r="O25" s="120"/>
      <c r="P25" s="30" t="s">
        <v>28</v>
      </c>
      <c r="Q25" s="99">
        <v>11</v>
      </c>
      <c r="R25" s="45" t="s">
        <v>17</v>
      </c>
      <c r="S25" s="66">
        <f>S26+S27</f>
        <v>7663</v>
      </c>
      <c r="T25" s="63">
        <f>T26+T27</f>
        <v>36292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3272</v>
      </c>
      <c r="F26" s="64">
        <v>21186.7</v>
      </c>
      <c r="H26" s="120"/>
      <c r="I26" s="28" t="s">
        <v>35</v>
      </c>
      <c r="J26" s="99">
        <v>12</v>
      </c>
      <c r="K26" s="45"/>
      <c r="L26" s="57">
        <v>1038</v>
      </c>
      <c r="M26" s="64">
        <v>6721.5999999999995</v>
      </c>
      <c r="O26" s="120"/>
      <c r="P26" s="28" t="s">
        <v>35</v>
      </c>
      <c r="Q26" s="99">
        <v>12</v>
      </c>
      <c r="R26" s="45"/>
      <c r="S26" s="57">
        <v>2234</v>
      </c>
      <c r="T26" s="64">
        <v>14465.100000000002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7952</v>
      </c>
      <c r="F27" s="64">
        <v>31970.400000000001</v>
      </c>
      <c r="H27" s="120"/>
      <c r="I27" s="31" t="s">
        <v>147</v>
      </c>
      <c r="J27" s="99">
        <v>13</v>
      </c>
      <c r="K27" s="45"/>
      <c r="L27" s="57">
        <v>2523</v>
      </c>
      <c r="M27" s="64">
        <v>10143.5</v>
      </c>
      <c r="O27" s="120"/>
      <c r="P27" s="31" t="s">
        <v>147</v>
      </c>
      <c r="Q27" s="99">
        <v>13</v>
      </c>
      <c r="R27" s="45"/>
      <c r="S27" s="57">
        <v>5429</v>
      </c>
      <c r="T27" s="64">
        <v>21826.9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1008</v>
      </c>
      <c r="F29" s="63">
        <f>F30+F40+F41</f>
        <v>69953.7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320</v>
      </c>
      <c r="M29" s="63">
        <f>M30+M40+M41</f>
        <v>22207.5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688</v>
      </c>
      <c r="T29" s="63">
        <f>T30+T40+T41</f>
        <v>47746.2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1008</v>
      </c>
      <c r="F41" s="64">
        <v>69953.7</v>
      </c>
      <c r="H41" s="120"/>
      <c r="I41" s="39" t="s">
        <v>37</v>
      </c>
      <c r="J41" s="47">
        <v>25</v>
      </c>
      <c r="K41" s="45"/>
      <c r="L41" s="57">
        <v>320</v>
      </c>
      <c r="M41" s="64">
        <v>22207.5</v>
      </c>
      <c r="O41" s="120"/>
      <c r="P41" s="39" t="s">
        <v>37</v>
      </c>
      <c r="Q41" s="47">
        <v>25</v>
      </c>
      <c r="R41" s="45"/>
      <c r="S41" s="57">
        <v>688</v>
      </c>
      <c r="T41" s="64">
        <v>47746.2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335</v>
      </c>
      <c r="F42" s="63">
        <f>F43+F47</f>
        <v>10086.1</v>
      </c>
      <c r="H42" s="114" t="s">
        <v>26</v>
      </c>
      <c r="I42" s="40" t="s">
        <v>29</v>
      </c>
      <c r="J42" s="47">
        <v>26</v>
      </c>
      <c r="K42" s="45"/>
      <c r="L42" s="66">
        <f>L43+L47</f>
        <v>106</v>
      </c>
      <c r="M42" s="63">
        <f>M43+M47</f>
        <v>3191.4</v>
      </c>
      <c r="O42" s="114" t="s">
        <v>26</v>
      </c>
      <c r="P42" s="40" t="s">
        <v>29</v>
      </c>
      <c r="Q42" s="47">
        <v>26</v>
      </c>
      <c r="R42" s="45"/>
      <c r="S42" s="66">
        <f>S43+S47</f>
        <v>229</v>
      </c>
      <c r="T42" s="63">
        <f>T43+T47</f>
        <v>6894.7000000000007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335</v>
      </c>
      <c r="F47" s="64">
        <v>10086.1</v>
      </c>
      <c r="G47" s="103"/>
      <c r="H47" s="116"/>
      <c r="I47" s="39" t="s">
        <v>37</v>
      </c>
      <c r="J47" s="47">
        <v>31</v>
      </c>
      <c r="K47" s="46"/>
      <c r="L47" s="57">
        <v>106</v>
      </c>
      <c r="M47" s="64">
        <v>3191.4</v>
      </c>
      <c r="O47" s="116"/>
      <c r="P47" s="39" t="s">
        <v>37</v>
      </c>
      <c r="Q47" s="47">
        <v>31</v>
      </c>
      <c r="R47" s="46"/>
      <c r="S47" s="57">
        <v>229</v>
      </c>
      <c r="T47" s="64">
        <v>6894.7000000000007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10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186</v>
      </c>
      <c r="B7" s="132"/>
      <c r="C7" s="132"/>
      <c r="D7" s="132"/>
      <c r="E7" s="132"/>
      <c r="F7" s="132"/>
      <c r="H7" s="132" t="s">
        <v>186</v>
      </c>
      <c r="I7" s="132"/>
      <c r="J7" s="132"/>
      <c r="K7" s="132"/>
      <c r="L7" s="132"/>
      <c r="M7" s="132"/>
      <c r="O7" s="132" t="s">
        <v>186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506005.2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194981.59999999998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311023.59999999998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152270</v>
      </c>
      <c r="F19" s="63">
        <f>F20+F21</f>
        <v>238526.00000000003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58674</v>
      </c>
      <c r="M19" s="63">
        <f>M20+M21</f>
        <v>91910.099999999991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93596</v>
      </c>
      <c r="T19" s="63">
        <f>T20+T21</f>
        <v>146615.90000000002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76782</v>
      </c>
      <c r="F20" s="64">
        <v>221110.10000000003</v>
      </c>
      <c r="H20" s="120"/>
      <c r="I20" s="28" t="s">
        <v>35</v>
      </c>
      <c r="J20" s="99">
        <v>6</v>
      </c>
      <c r="K20" s="45"/>
      <c r="L20" s="57">
        <v>29586</v>
      </c>
      <c r="M20" s="64">
        <v>85199.2</v>
      </c>
      <c r="O20" s="120"/>
      <c r="P20" s="28" t="s">
        <v>35</v>
      </c>
      <c r="Q20" s="99">
        <v>6</v>
      </c>
      <c r="R20" s="45"/>
      <c r="S20" s="57">
        <v>47196</v>
      </c>
      <c r="T20" s="64">
        <v>135910.90000000002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75488</v>
      </c>
      <c r="F21" s="64">
        <v>17415.900000000001</v>
      </c>
      <c r="H21" s="120"/>
      <c r="I21" s="31" t="s">
        <v>36</v>
      </c>
      <c r="J21" s="99">
        <v>7</v>
      </c>
      <c r="K21" s="45"/>
      <c r="L21" s="57">
        <v>29088</v>
      </c>
      <c r="M21" s="64">
        <v>6710.9</v>
      </c>
      <c r="O21" s="120"/>
      <c r="P21" s="31" t="s">
        <v>36</v>
      </c>
      <c r="Q21" s="99">
        <v>7</v>
      </c>
      <c r="R21" s="45"/>
      <c r="S21" s="57">
        <v>46400</v>
      </c>
      <c r="T21" s="64">
        <v>10705.000000000002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39272</v>
      </c>
      <c r="F22" s="63">
        <f t="shared" ref="F22" si="0">F23+F24</f>
        <v>48353.9</v>
      </c>
      <c r="H22" s="120"/>
      <c r="I22" s="30" t="s">
        <v>31</v>
      </c>
      <c r="J22" s="99">
        <v>8</v>
      </c>
      <c r="K22" s="45" t="s">
        <v>16</v>
      </c>
      <c r="L22" s="66">
        <f>L23+L24</f>
        <v>15133</v>
      </c>
      <c r="M22" s="63">
        <f t="shared" ref="M22" si="1">M23+M24</f>
        <v>18632.599999999999</v>
      </c>
      <c r="O22" s="120"/>
      <c r="P22" s="30" t="s">
        <v>31</v>
      </c>
      <c r="Q22" s="99">
        <v>8</v>
      </c>
      <c r="R22" s="45" t="s">
        <v>16</v>
      </c>
      <c r="S22" s="66">
        <f>S23+S24</f>
        <v>24139</v>
      </c>
      <c r="T22" s="63">
        <f t="shared" ref="T22" si="2">T23+T24</f>
        <v>29721.300000000003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39272</v>
      </c>
      <c r="F23" s="64">
        <v>48353.9</v>
      </c>
      <c r="H23" s="120"/>
      <c r="I23" s="28" t="s">
        <v>35</v>
      </c>
      <c r="J23" s="99">
        <v>9</v>
      </c>
      <c r="K23" s="45"/>
      <c r="L23" s="57">
        <v>15133</v>
      </c>
      <c r="M23" s="64">
        <v>18632.599999999999</v>
      </c>
      <c r="O23" s="120"/>
      <c r="P23" s="28" t="s">
        <v>35</v>
      </c>
      <c r="Q23" s="99">
        <v>9</v>
      </c>
      <c r="R23" s="45"/>
      <c r="S23" s="57">
        <v>24139</v>
      </c>
      <c r="T23" s="64">
        <v>29721.300000000003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100221</v>
      </c>
      <c r="F25" s="63">
        <f>F26+F27</f>
        <v>160119.70000000001</v>
      </c>
      <c r="H25" s="120"/>
      <c r="I25" s="30" t="s">
        <v>28</v>
      </c>
      <c r="J25" s="99">
        <v>11</v>
      </c>
      <c r="K25" s="45" t="s">
        <v>17</v>
      </c>
      <c r="L25" s="66">
        <f>L26+L27</f>
        <v>38618</v>
      </c>
      <c r="M25" s="63">
        <f>M26+M27</f>
        <v>61700.7</v>
      </c>
      <c r="O25" s="120"/>
      <c r="P25" s="30" t="s">
        <v>28</v>
      </c>
      <c r="Q25" s="99">
        <v>11</v>
      </c>
      <c r="R25" s="45" t="s">
        <v>17</v>
      </c>
      <c r="S25" s="66">
        <f>S26+S27</f>
        <v>61603</v>
      </c>
      <c r="T25" s="63">
        <f>T26+T27</f>
        <v>98419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40434</v>
      </c>
      <c r="F26" s="64">
        <v>119208</v>
      </c>
      <c r="H26" s="120"/>
      <c r="I26" s="28" t="s">
        <v>35</v>
      </c>
      <c r="J26" s="99">
        <v>12</v>
      </c>
      <c r="K26" s="45"/>
      <c r="L26" s="57">
        <v>15580</v>
      </c>
      <c r="M26" s="64">
        <v>45936</v>
      </c>
      <c r="O26" s="120"/>
      <c r="P26" s="28" t="s">
        <v>35</v>
      </c>
      <c r="Q26" s="99">
        <v>12</v>
      </c>
      <c r="R26" s="45"/>
      <c r="S26" s="57">
        <v>24854</v>
      </c>
      <c r="T26" s="64">
        <v>73272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59787</v>
      </c>
      <c r="F27" s="64">
        <v>40911.699999999997</v>
      </c>
      <c r="H27" s="120"/>
      <c r="I27" s="31" t="s">
        <v>147</v>
      </c>
      <c r="J27" s="99">
        <v>13</v>
      </c>
      <c r="K27" s="45"/>
      <c r="L27" s="57">
        <v>23038</v>
      </c>
      <c r="M27" s="64">
        <v>15764.7</v>
      </c>
      <c r="O27" s="120"/>
      <c r="P27" s="31" t="s">
        <v>147</v>
      </c>
      <c r="Q27" s="99">
        <v>13</v>
      </c>
      <c r="R27" s="45"/>
      <c r="S27" s="57">
        <v>36749</v>
      </c>
      <c r="T27" s="64">
        <v>25146.999999999996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2800</v>
      </c>
      <c r="F42" s="63">
        <f>F43+F47</f>
        <v>59005.599999999991</v>
      </c>
      <c r="H42" s="114" t="s">
        <v>26</v>
      </c>
      <c r="I42" s="40" t="s">
        <v>29</v>
      </c>
      <c r="J42" s="47">
        <v>26</v>
      </c>
      <c r="K42" s="45"/>
      <c r="L42" s="66">
        <f>L43+L47</f>
        <v>1079</v>
      </c>
      <c r="M42" s="63">
        <f>M43+M47</f>
        <v>22738.2</v>
      </c>
      <c r="O42" s="114" t="s">
        <v>26</v>
      </c>
      <c r="P42" s="40" t="s">
        <v>29</v>
      </c>
      <c r="Q42" s="47">
        <v>26</v>
      </c>
      <c r="R42" s="45"/>
      <c r="S42" s="66">
        <f>S43+S47</f>
        <v>1721</v>
      </c>
      <c r="T42" s="63">
        <f>T43+T47</f>
        <v>36267.399999999994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2800</v>
      </c>
      <c r="F43" s="64">
        <v>59005.599999999991</v>
      </c>
      <c r="H43" s="115"/>
      <c r="I43" s="34" t="s">
        <v>42</v>
      </c>
      <c r="J43" s="47">
        <v>27</v>
      </c>
      <c r="K43" s="45"/>
      <c r="L43" s="57">
        <v>1079</v>
      </c>
      <c r="M43" s="64">
        <v>22738.2</v>
      </c>
      <c r="O43" s="115"/>
      <c r="P43" s="34" t="s">
        <v>42</v>
      </c>
      <c r="Q43" s="47">
        <v>27</v>
      </c>
      <c r="R43" s="45"/>
      <c r="S43" s="57">
        <v>1721</v>
      </c>
      <c r="T43" s="64">
        <v>36267.399999999994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I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83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167</v>
      </c>
      <c r="B7" s="132"/>
      <c r="C7" s="132"/>
      <c r="D7" s="132"/>
      <c r="E7" s="132"/>
      <c r="F7" s="132"/>
      <c r="H7" s="132" t="s">
        <v>167</v>
      </c>
      <c r="I7" s="132"/>
      <c r="J7" s="132"/>
      <c r="K7" s="132"/>
      <c r="L7" s="132"/>
      <c r="M7" s="132"/>
      <c r="O7" s="132" t="s">
        <v>167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700913.4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326576.8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374336.59999999992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13298</v>
      </c>
      <c r="F15" s="63">
        <v>67860.5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6196</v>
      </c>
      <c r="M15" s="63">
        <v>31643.9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7102</v>
      </c>
      <c r="T15" s="63">
        <v>36216.6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13298</v>
      </c>
      <c r="F16" s="64">
        <v>67115.5</v>
      </c>
      <c r="H16" s="120"/>
      <c r="I16" s="28" t="s">
        <v>10</v>
      </c>
      <c r="J16" s="99">
        <v>3</v>
      </c>
      <c r="K16" s="45"/>
      <c r="L16" s="57">
        <v>6196</v>
      </c>
      <c r="M16" s="64">
        <v>31271.4</v>
      </c>
      <c r="O16" s="120"/>
      <c r="P16" s="28" t="s">
        <v>10</v>
      </c>
      <c r="Q16" s="99">
        <v>3</v>
      </c>
      <c r="R16" s="45"/>
      <c r="S16" s="57">
        <v>7102</v>
      </c>
      <c r="T16" s="64">
        <v>35844.1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10</v>
      </c>
      <c r="F18" s="64">
        <v>745</v>
      </c>
      <c r="G18" s="29"/>
      <c r="H18" s="120"/>
      <c r="I18" s="28" t="s">
        <v>11</v>
      </c>
      <c r="J18" s="99">
        <v>4</v>
      </c>
      <c r="K18" s="45" t="s">
        <v>12</v>
      </c>
      <c r="L18" s="57">
        <v>5</v>
      </c>
      <c r="M18" s="64">
        <v>372.5</v>
      </c>
      <c r="N18" s="29"/>
      <c r="O18" s="120"/>
      <c r="P18" s="28" t="s">
        <v>11</v>
      </c>
      <c r="Q18" s="99">
        <v>4</v>
      </c>
      <c r="R18" s="45" t="s">
        <v>12</v>
      </c>
      <c r="S18" s="57">
        <v>5</v>
      </c>
      <c r="T18" s="64">
        <v>372.5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88644</v>
      </c>
      <c r="F19" s="63">
        <f>F20+F21</f>
        <v>130430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41300</v>
      </c>
      <c r="M19" s="63">
        <f>M20+M21</f>
        <v>60769.2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47344</v>
      </c>
      <c r="T19" s="63">
        <f>T20+T21</f>
        <v>69660.800000000003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29501</v>
      </c>
      <c r="F20" s="64">
        <v>101961.8</v>
      </c>
      <c r="H20" s="120"/>
      <c r="I20" s="28" t="s">
        <v>35</v>
      </c>
      <c r="J20" s="99">
        <v>6</v>
      </c>
      <c r="K20" s="45"/>
      <c r="L20" s="57">
        <v>13745</v>
      </c>
      <c r="M20" s="64">
        <v>47505.7</v>
      </c>
      <c r="O20" s="120"/>
      <c r="P20" s="28" t="s">
        <v>35</v>
      </c>
      <c r="Q20" s="99">
        <v>6</v>
      </c>
      <c r="R20" s="45"/>
      <c r="S20" s="57">
        <v>15756</v>
      </c>
      <c r="T20" s="64">
        <v>54456.100000000006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59143</v>
      </c>
      <c r="F21" s="64">
        <v>28468.2</v>
      </c>
      <c r="H21" s="120"/>
      <c r="I21" s="31" t="s">
        <v>36</v>
      </c>
      <c r="J21" s="99">
        <v>7</v>
      </c>
      <c r="K21" s="45"/>
      <c r="L21" s="57">
        <v>27555</v>
      </c>
      <c r="M21" s="64">
        <v>13263.5</v>
      </c>
      <c r="O21" s="120"/>
      <c r="P21" s="31" t="s">
        <v>36</v>
      </c>
      <c r="Q21" s="99">
        <v>7</v>
      </c>
      <c r="R21" s="45"/>
      <c r="S21" s="57">
        <v>31588</v>
      </c>
      <c r="T21" s="64">
        <v>15204.7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2100</v>
      </c>
      <c r="F22" s="63">
        <f t="shared" ref="F22" si="0">F23+F24</f>
        <v>2564.1999999999998</v>
      </c>
      <c r="H22" s="120"/>
      <c r="I22" s="30" t="s">
        <v>31</v>
      </c>
      <c r="J22" s="99">
        <v>8</v>
      </c>
      <c r="K22" s="45" t="s">
        <v>16</v>
      </c>
      <c r="L22" s="66">
        <f>L23+L24</f>
        <v>978</v>
      </c>
      <c r="M22" s="63">
        <f t="shared" ref="M22" si="1">M23+M24</f>
        <v>1194.2</v>
      </c>
      <c r="O22" s="120"/>
      <c r="P22" s="30" t="s">
        <v>31</v>
      </c>
      <c r="Q22" s="99">
        <v>8</v>
      </c>
      <c r="R22" s="45" t="s">
        <v>16</v>
      </c>
      <c r="S22" s="66">
        <f>S23+S24</f>
        <v>1122</v>
      </c>
      <c r="T22" s="63">
        <f t="shared" ref="T22" si="2">T23+T24</f>
        <v>1369.9999999999998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2100</v>
      </c>
      <c r="F23" s="64">
        <v>2564.1999999999998</v>
      </c>
      <c r="H23" s="120"/>
      <c r="I23" s="28" t="s">
        <v>35</v>
      </c>
      <c r="J23" s="99">
        <v>9</v>
      </c>
      <c r="K23" s="45"/>
      <c r="L23" s="57">
        <v>978</v>
      </c>
      <c r="M23" s="64">
        <v>1194.2</v>
      </c>
      <c r="O23" s="120"/>
      <c r="P23" s="28" t="s">
        <v>35</v>
      </c>
      <c r="Q23" s="99">
        <v>9</v>
      </c>
      <c r="R23" s="45"/>
      <c r="S23" s="57">
        <v>1122</v>
      </c>
      <c r="T23" s="64">
        <v>1369.9999999999998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42794</v>
      </c>
      <c r="F25" s="63">
        <f>F26+F27</f>
        <v>133824.70000000001</v>
      </c>
      <c r="H25" s="120"/>
      <c r="I25" s="30" t="s">
        <v>28</v>
      </c>
      <c r="J25" s="99">
        <v>11</v>
      </c>
      <c r="K25" s="45" t="s">
        <v>17</v>
      </c>
      <c r="L25" s="66">
        <f>L26+L27</f>
        <v>19938</v>
      </c>
      <c r="M25" s="63">
        <f>M26+M27</f>
        <v>62350</v>
      </c>
      <c r="O25" s="120"/>
      <c r="P25" s="30" t="s">
        <v>28</v>
      </c>
      <c r="Q25" s="99">
        <v>11</v>
      </c>
      <c r="R25" s="45" t="s">
        <v>17</v>
      </c>
      <c r="S25" s="66">
        <f>S26+S27</f>
        <v>22856</v>
      </c>
      <c r="T25" s="63">
        <f>T26+T27</f>
        <v>71474.7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11691</v>
      </c>
      <c r="F26" s="64">
        <v>58732.800000000003</v>
      </c>
      <c r="H26" s="120"/>
      <c r="I26" s="28" t="s">
        <v>35</v>
      </c>
      <c r="J26" s="99">
        <v>12</v>
      </c>
      <c r="K26" s="45"/>
      <c r="L26" s="57">
        <v>5447</v>
      </c>
      <c r="M26" s="64">
        <v>27364.400000000001</v>
      </c>
      <c r="O26" s="120"/>
      <c r="P26" s="28" t="s">
        <v>35</v>
      </c>
      <c r="Q26" s="99">
        <v>12</v>
      </c>
      <c r="R26" s="45"/>
      <c r="S26" s="57">
        <v>6244</v>
      </c>
      <c r="T26" s="64">
        <v>31368.400000000001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31103</v>
      </c>
      <c r="F27" s="64">
        <v>75091.899999999994</v>
      </c>
      <c r="H27" s="120"/>
      <c r="I27" s="31" t="s">
        <v>147</v>
      </c>
      <c r="J27" s="99">
        <v>13</v>
      </c>
      <c r="K27" s="45"/>
      <c r="L27" s="57">
        <v>14491</v>
      </c>
      <c r="M27" s="64">
        <v>34985.599999999999</v>
      </c>
      <c r="O27" s="120"/>
      <c r="P27" s="31" t="s">
        <v>147</v>
      </c>
      <c r="Q27" s="99">
        <v>13</v>
      </c>
      <c r="R27" s="45"/>
      <c r="S27" s="57">
        <v>16612</v>
      </c>
      <c r="T27" s="64">
        <v>40106.299999999996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2902</v>
      </c>
      <c r="F29" s="63">
        <f>F30+F40+F41</f>
        <v>322772.59999999998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1352</v>
      </c>
      <c r="M29" s="63">
        <f>M30+M40+M41</f>
        <v>150369.80000000002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1550</v>
      </c>
      <c r="T29" s="63">
        <f>T30+T40+T41</f>
        <v>172402.79999999996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2902</v>
      </c>
      <c r="F30" s="64">
        <v>322772.59999999998</v>
      </c>
      <c r="G30" s="35"/>
      <c r="H30" s="120"/>
      <c r="I30" s="34" t="s">
        <v>42</v>
      </c>
      <c r="J30" s="47">
        <v>15</v>
      </c>
      <c r="K30" s="46" t="s">
        <v>9</v>
      </c>
      <c r="L30" s="57">
        <v>1352</v>
      </c>
      <c r="M30" s="64">
        <v>150369.80000000002</v>
      </c>
      <c r="N30" s="35"/>
      <c r="O30" s="120"/>
      <c r="P30" s="34" t="s">
        <v>42</v>
      </c>
      <c r="Q30" s="47">
        <v>15</v>
      </c>
      <c r="R30" s="46" t="s">
        <v>9</v>
      </c>
      <c r="S30" s="57">
        <v>1550</v>
      </c>
      <c r="T30" s="64">
        <v>172402.79999999996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2157</v>
      </c>
      <c r="F42" s="63">
        <f>F43+F47</f>
        <v>43461.4</v>
      </c>
      <c r="H42" s="114" t="s">
        <v>26</v>
      </c>
      <c r="I42" s="40" t="s">
        <v>29</v>
      </c>
      <c r="J42" s="47">
        <v>26</v>
      </c>
      <c r="K42" s="45"/>
      <c r="L42" s="66">
        <f>L43+L47</f>
        <v>1005</v>
      </c>
      <c r="M42" s="63">
        <f>M43+M47</f>
        <v>20249.7</v>
      </c>
      <c r="O42" s="114" t="s">
        <v>26</v>
      </c>
      <c r="P42" s="40" t="s">
        <v>29</v>
      </c>
      <c r="Q42" s="47">
        <v>26</v>
      </c>
      <c r="R42" s="45"/>
      <c r="S42" s="66">
        <f>S43+S47</f>
        <v>1152</v>
      </c>
      <c r="T42" s="63">
        <f>T43+T47</f>
        <v>23211.7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2157</v>
      </c>
      <c r="F43" s="64">
        <v>43461.4</v>
      </c>
      <c r="H43" s="115"/>
      <c r="I43" s="34" t="s">
        <v>42</v>
      </c>
      <c r="J43" s="47">
        <v>27</v>
      </c>
      <c r="K43" s="45"/>
      <c r="L43" s="57">
        <v>1005</v>
      </c>
      <c r="M43" s="64">
        <v>20249.7</v>
      </c>
      <c r="O43" s="115"/>
      <c r="P43" s="34" t="s">
        <v>42</v>
      </c>
      <c r="Q43" s="47">
        <v>27</v>
      </c>
      <c r="R43" s="45"/>
      <c r="S43" s="57">
        <v>1152</v>
      </c>
      <c r="T43" s="64">
        <v>23211.7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85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168</v>
      </c>
      <c r="B7" s="132"/>
      <c r="C7" s="132"/>
      <c r="D7" s="132"/>
      <c r="E7" s="132"/>
      <c r="F7" s="132"/>
      <c r="H7" s="132" t="s">
        <v>168</v>
      </c>
      <c r="I7" s="132"/>
      <c r="J7" s="132"/>
      <c r="K7" s="132"/>
      <c r="L7" s="132"/>
      <c r="M7" s="132"/>
      <c r="O7" s="132" t="s">
        <v>168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294921.10000000003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5470.8000000000011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289450.3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2120</v>
      </c>
      <c r="F15" s="63">
        <v>19838.599999999999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39</v>
      </c>
      <c r="M15" s="63">
        <v>359.5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2081</v>
      </c>
      <c r="T15" s="63">
        <v>19479.099999999999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2120</v>
      </c>
      <c r="F16" s="64">
        <v>19540.599999999999</v>
      </c>
      <c r="H16" s="120"/>
      <c r="I16" s="28" t="s">
        <v>10</v>
      </c>
      <c r="J16" s="99">
        <v>3</v>
      </c>
      <c r="K16" s="45"/>
      <c r="L16" s="57">
        <v>39</v>
      </c>
      <c r="M16" s="64">
        <v>359.5</v>
      </c>
      <c r="O16" s="120"/>
      <c r="P16" s="28" t="s">
        <v>10</v>
      </c>
      <c r="Q16" s="99">
        <v>3</v>
      </c>
      <c r="R16" s="45"/>
      <c r="S16" s="57">
        <v>2081</v>
      </c>
      <c r="T16" s="64">
        <v>19181.099999999999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4</v>
      </c>
      <c r="F18" s="64">
        <v>298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4</v>
      </c>
      <c r="T18" s="64">
        <v>298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24193</v>
      </c>
      <c r="F19" s="63">
        <f>F20+F21</f>
        <v>50468.9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449</v>
      </c>
      <c r="M19" s="63">
        <f>M20+M21</f>
        <v>936.2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23744</v>
      </c>
      <c r="T19" s="63">
        <f>T20+T21</f>
        <v>49532.700000000004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7873</v>
      </c>
      <c r="F20" s="64">
        <v>37969.9</v>
      </c>
      <c r="H20" s="120"/>
      <c r="I20" s="28" t="s">
        <v>35</v>
      </c>
      <c r="J20" s="99">
        <v>6</v>
      </c>
      <c r="K20" s="45"/>
      <c r="L20" s="57">
        <v>146</v>
      </c>
      <c r="M20" s="64">
        <v>704.1</v>
      </c>
      <c r="O20" s="120"/>
      <c r="P20" s="28" t="s">
        <v>35</v>
      </c>
      <c r="Q20" s="99">
        <v>6</v>
      </c>
      <c r="R20" s="45"/>
      <c r="S20" s="57">
        <v>7727</v>
      </c>
      <c r="T20" s="64">
        <v>37265.800000000003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16320</v>
      </c>
      <c r="F21" s="64">
        <v>12499</v>
      </c>
      <c r="H21" s="120"/>
      <c r="I21" s="31" t="s">
        <v>36</v>
      </c>
      <c r="J21" s="99">
        <v>7</v>
      </c>
      <c r="K21" s="45"/>
      <c r="L21" s="57">
        <v>303</v>
      </c>
      <c r="M21" s="64">
        <v>232.1</v>
      </c>
      <c r="O21" s="120"/>
      <c r="P21" s="31" t="s">
        <v>36</v>
      </c>
      <c r="Q21" s="99">
        <v>7</v>
      </c>
      <c r="R21" s="45"/>
      <c r="S21" s="57">
        <v>16017</v>
      </c>
      <c r="T21" s="64">
        <v>12266.9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1000</v>
      </c>
      <c r="F22" s="63">
        <f t="shared" ref="F22" si="0">F23+F24</f>
        <v>1695.5</v>
      </c>
      <c r="H22" s="120"/>
      <c r="I22" s="30" t="s">
        <v>31</v>
      </c>
      <c r="J22" s="99">
        <v>8</v>
      </c>
      <c r="K22" s="45" t="s">
        <v>16</v>
      </c>
      <c r="L22" s="66">
        <f>L23+L24</f>
        <v>19</v>
      </c>
      <c r="M22" s="63">
        <f t="shared" ref="M22" si="1">M23+M24</f>
        <v>32.200000000000003</v>
      </c>
      <c r="O22" s="120"/>
      <c r="P22" s="30" t="s">
        <v>31</v>
      </c>
      <c r="Q22" s="99">
        <v>8</v>
      </c>
      <c r="R22" s="45" t="s">
        <v>16</v>
      </c>
      <c r="S22" s="66">
        <f>S23+S24</f>
        <v>981</v>
      </c>
      <c r="T22" s="63">
        <f t="shared" ref="T22" si="2">T23+T24</f>
        <v>1663.3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1000</v>
      </c>
      <c r="F23" s="64">
        <v>1695.5</v>
      </c>
      <c r="H23" s="120"/>
      <c r="I23" s="28" t="s">
        <v>35</v>
      </c>
      <c r="J23" s="99">
        <v>9</v>
      </c>
      <c r="K23" s="45"/>
      <c r="L23" s="57">
        <v>19</v>
      </c>
      <c r="M23" s="64">
        <v>32.200000000000003</v>
      </c>
      <c r="O23" s="120"/>
      <c r="P23" s="28" t="s">
        <v>35</v>
      </c>
      <c r="Q23" s="99">
        <v>9</v>
      </c>
      <c r="R23" s="45"/>
      <c r="S23" s="57">
        <v>981</v>
      </c>
      <c r="T23" s="64">
        <v>1663.3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20350</v>
      </c>
      <c r="F25" s="63">
        <f>F26+F27</f>
        <v>76354.100000000006</v>
      </c>
      <c r="H25" s="120"/>
      <c r="I25" s="30" t="s">
        <v>28</v>
      </c>
      <c r="J25" s="99">
        <v>11</v>
      </c>
      <c r="K25" s="45" t="s">
        <v>17</v>
      </c>
      <c r="L25" s="66">
        <f>L26+L27</f>
        <v>377</v>
      </c>
      <c r="M25" s="63">
        <f>M26+M27</f>
        <v>1412.2</v>
      </c>
      <c r="O25" s="120"/>
      <c r="P25" s="30" t="s">
        <v>28</v>
      </c>
      <c r="Q25" s="99">
        <v>11</v>
      </c>
      <c r="R25" s="45" t="s">
        <v>17</v>
      </c>
      <c r="S25" s="66">
        <f>S26+S27</f>
        <v>19973</v>
      </c>
      <c r="T25" s="63">
        <f>T26+T27</f>
        <v>74941.899999999994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5419</v>
      </c>
      <c r="F26" s="64">
        <v>43386.1</v>
      </c>
      <c r="H26" s="120"/>
      <c r="I26" s="28" t="s">
        <v>35</v>
      </c>
      <c r="J26" s="99">
        <v>12</v>
      </c>
      <c r="K26" s="45"/>
      <c r="L26" s="57">
        <v>100</v>
      </c>
      <c r="M26" s="64">
        <v>800.6</v>
      </c>
      <c r="O26" s="120"/>
      <c r="P26" s="28" t="s">
        <v>35</v>
      </c>
      <c r="Q26" s="99">
        <v>12</v>
      </c>
      <c r="R26" s="45"/>
      <c r="S26" s="57">
        <v>5319</v>
      </c>
      <c r="T26" s="64">
        <v>42585.5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14931</v>
      </c>
      <c r="F27" s="64">
        <v>32968</v>
      </c>
      <c r="H27" s="120"/>
      <c r="I27" s="31" t="s">
        <v>147</v>
      </c>
      <c r="J27" s="99">
        <v>13</v>
      </c>
      <c r="K27" s="45"/>
      <c r="L27" s="57">
        <v>277</v>
      </c>
      <c r="M27" s="64">
        <v>611.6</v>
      </c>
      <c r="O27" s="120"/>
      <c r="P27" s="31" t="s">
        <v>147</v>
      </c>
      <c r="Q27" s="99">
        <v>13</v>
      </c>
      <c r="R27" s="45"/>
      <c r="S27" s="57">
        <v>14654</v>
      </c>
      <c r="T27" s="64">
        <v>32356.400000000001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1928</v>
      </c>
      <c r="F29" s="63">
        <f>F30+F40+F41</f>
        <v>121658.6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36</v>
      </c>
      <c r="M29" s="63">
        <f>M30+M40+M41</f>
        <v>2271.6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1892</v>
      </c>
      <c r="T29" s="63">
        <f>T30+T40+T41</f>
        <v>119387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1928</v>
      </c>
      <c r="F30" s="64">
        <v>121658.6</v>
      </c>
      <c r="G30" s="35"/>
      <c r="H30" s="120"/>
      <c r="I30" s="34" t="s">
        <v>42</v>
      </c>
      <c r="J30" s="47">
        <v>15</v>
      </c>
      <c r="K30" s="46" t="s">
        <v>9</v>
      </c>
      <c r="L30" s="57">
        <v>36</v>
      </c>
      <c r="M30" s="64">
        <v>2271.6</v>
      </c>
      <c r="N30" s="35"/>
      <c r="O30" s="120"/>
      <c r="P30" s="34" t="s">
        <v>42</v>
      </c>
      <c r="Q30" s="47">
        <v>15</v>
      </c>
      <c r="R30" s="46" t="s">
        <v>9</v>
      </c>
      <c r="S30" s="57">
        <v>1892</v>
      </c>
      <c r="T30" s="64">
        <v>119387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868</v>
      </c>
      <c r="F42" s="63">
        <f>F43+F47</f>
        <v>24905.4</v>
      </c>
      <c r="H42" s="114" t="s">
        <v>26</v>
      </c>
      <c r="I42" s="40" t="s">
        <v>29</v>
      </c>
      <c r="J42" s="47">
        <v>26</v>
      </c>
      <c r="K42" s="45"/>
      <c r="L42" s="66">
        <f>L43+L47</f>
        <v>16</v>
      </c>
      <c r="M42" s="63">
        <f>M43+M47</f>
        <v>459.1</v>
      </c>
      <c r="O42" s="114" t="s">
        <v>26</v>
      </c>
      <c r="P42" s="40" t="s">
        <v>29</v>
      </c>
      <c r="Q42" s="47">
        <v>26</v>
      </c>
      <c r="R42" s="45"/>
      <c r="S42" s="66">
        <f>S43+S47</f>
        <v>852</v>
      </c>
      <c r="T42" s="63">
        <f>T43+T47</f>
        <v>24446.300000000003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868</v>
      </c>
      <c r="F43" s="64">
        <v>24905.4</v>
      </c>
      <c r="H43" s="115"/>
      <c r="I43" s="34" t="s">
        <v>42</v>
      </c>
      <c r="J43" s="47">
        <v>27</v>
      </c>
      <c r="K43" s="45"/>
      <c r="L43" s="57">
        <v>16</v>
      </c>
      <c r="M43" s="64">
        <v>459.1</v>
      </c>
      <c r="O43" s="115"/>
      <c r="P43" s="34" t="s">
        <v>42</v>
      </c>
      <c r="Q43" s="47">
        <v>27</v>
      </c>
      <c r="R43" s="45"/>
      <c r="S43" s="57">
        <v>852</v>
      </c>
      <c r="T43" s="64">
        <v>24446.300000000003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87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169</v>
      </c>
      <c r="B7" s="132"/>
      <c r="C7" s="132"/>
      <c r="D7" s="132"/>
      <c r="E7" s="132"/>
      <c r="F7" s="132"/>
      <c r="H7" s="132" t="s">
        <v>169</v>
      </c>
      <c r="I7" s="132"/>
      <c r="J7" s="132"/>
      <c r="K7" s="132"/>
      <c r="L7" s="132"/>
      <c r="M7" s="132"/>
      <c r="O7" s="132" t="s">
        <v>169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345286.5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197665.5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147621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3406</v>
      </c>
      <c r="F15" s="63">
        <v>24281.200000000001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1950</v>
      </c>
      <c r="M15" s="63">
        <v>13911.1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1456</v>
      </c>
      <c r="T15" s="63">
        <v>10370.1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3406</v>
      </c>
      <c r="F16" s="64">
        <v>23387.200000000001</v>
      </c>
      <c r="H16" s="120"/>
      <c r="I16" s="28" t="s">
        <v>10</v>
      </c>
      <c r="J16" s="99">
        <v>3</v>
      </c>
      <c r="K16" s="45"/>
      <c r="L16" s="57">
        <v>1950</v>
      </c>
      <c r="M16" s="64">
        <v>13389.6</v>
      </c>
      <c r="O16" s="120"/>
      <c r="P16" s="28" t="s">
        <v>10</v>
      </c>
      <c r="Q16" s="99">
        <v>3</v>
      </c>
      <c r="R16" s="45"/>
      <c r="S16" s="57">
        <v>1456</v>
      </c>
      <c r="T16" s="64">
        <v>9997.6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12</v>
      </c>
      <c r="F18" s="64">
        <v>894</v>
      </c>
      <c r="G18" s="29"/>
      <c r="H18" s="120"/>
      <c r="I18" s="28" t="s">
        <v>11</v>
      </c>
      <c r="J18" s="99">
        <v>4</v>
      </c>
      <c r="K18" s="45" t="s">
        <v>12</v>
      </c>
      <c r="L18" s="57">
        <v>7</v>
      </c>
      <c r="M18" s="64">
        <v>521.5</v>
      </c>
      <c r="N18" s="29"/>
      <c r="O18" s="120"/>
      <c r="P18" s="28" t="s">
        <v>11</v>
      </c>
      <c r="Q18" s="99">
        <v>4</v>
      </c>
      <c r="R18" s="45" t="s">
        <v>12</v>
      </c>
      <c r="S18" s="57">
        <v>5</v>
      </c>
      <c r="T18" s="64">
        <v>372.5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56443</v>
      </c>
      <c r="F19" s="63">
        <f>F20+F21</f>
        <v>79028.800000000003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32315</v>
      </c>
      <c r="M19" s="63">
        <f>M20+M21</f>
        <v>45244.800000000003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24128</v>
      </c>
      <c r="T19" s="63">
        <f>T20+T21</f>
        <v>33784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19420</v>
      </c>
      <c r="F20" s="64">
        <v>59368.3</v>
      </c>
      <c r="H20" s="120"/>
      <c r="I20" s="28" t="s">
        <v>35</v>
      </c>
      <c r="J20" s="99">
        <v>6</v>
      </c>
      <c r="K20" s="45"/>
      <c r="L20" s="57">
        <v>11118</v>
      </c>
      <c r="M20" s="64">
        <v>33988.5</v>
      </c>
      <c r="O20" s="120"/>
      <c r="P20" s="28" t="s">
        <v>35</v>
      </c>
      <c r="Q20" s="99">
        <v>6</v>
      </c>
      <c r="R20" s="45"/>
      <c r="S20" s="57">
        <v>8302</v>
      </c>
      <c r="T20" s="64">
        <v>25379.800000000003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37023</v>
      </c>
      <c r="F21" s="64">
        <v>19660.5</v>
      </c>
      <c r="H21" s="120"/>
      <c r="I21" s="31" t="s">
        <v>36</v>
      </c>
      <c r="J21" s="99">
        <v>7</v>
      </c>
      <c r="K21" s="45"/>
      <c r="L21" s="57">
        <v>21197</v>
      </c>
      <c r="M21" s="64">
        <v>11256.3</v>
      </c>
      <c r="O21" s="120"/>
      <c r="P21" s="31" t="s">
        <v>36</v>
      </c>
      <c r="Q21" s="99">
        <v>7</v>
      </c>
      <c r="R21" s="45"/>
      <c r="S21" s="57">
        <v>15826</v>
      </c>
      <c r="T21" s="64">
        <v>8404.2000000000007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5300</v>
      </c>
      <c r="F22" s="63">
        <f t="shared" ref="F22" si="0">F23+F24</f>
        <v>6637.2</v>
      </c>
      <c r="H22" s="120"/>
      <c r="I22" s="30" t="s">
        <v>31</v>
      </c>
      <c r="J22" s="99">
        <v>8</v>
      </c>
      <c r="K22" s="45" t="s">
        <v>16</v>
      </c>
      <c r="L22" s="66">
        <f>L23+L24</f>
        <v>3034</v>
      </c>
      <c r="M22" s="63">
        <f t="shared" ref="M22" si="1">M23+M24</f>
        <v>3799.5</v>
      </c>
      <c r="O22" s="120"/>
      <c r="P22" s="30" t="s">
        <v>31</v>
      </c>
      <c r="Q22" s="99">
        <v>8</v>
      </c>
      <c r="R22" s="45" t="s">
        <v>16</v>
      </c>
      <c r="S22" s="66">
        <f>S23+S24</f>
        <v>2266</v>
      </c>
      <c r="T22" s="63">
        <f t="shared" ref="T22" si="2">T23+T24</f>
        <v>2837.7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5300</v>
      </c>
      <c r="F23" s="64">
        <v>6637.2</v>
      </c>
      <c r="H23" s="120"/>
      <c r="I23" s="28" t="s">
        <v>35</v>
      </c>
      <c r="J23" s="99">
        <v>9</v>
      </c>
      <c r="K23" s="45"/>
      <c r="L23" s="57">
        <v>3034</v>
      </c>
      <c r="M23" s="64">
        <v>3799.5</v>
      </c>
      <c r="O23" s="120"/>
      <c r="P23" s="28" t="s">
        <v>35</v>
      </c>
      <c r="Q23" s="99">
        <v>9</v>
      </c>
      <c r="R23" s="45"/>
      <c r="S23" s="57">
        <v>2266</v>
      </c>
      <c r="T23" s="64">
        <v>2837.7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27279</v>
      </c>
      <c r="F25" s="63">
        <f>F26+F27</f>
        <v>90969.8</v>
      </c>
      <c r="H25" s="120"/>
      <c r="I25" s="30" t="s">
        <v>28</v>
      </c>
      <c r="J25" s="99">
        <v>11</v>
      </c>
      <c r="K25" s="45" t="s">
        <v>17</v>
      </c>
      <c r="L25" s="66">
        <f>L26+L27</f>
        <v>15618</v>
      </c>
      <c r="M25" s="63">
        <f>M26+M27</f>
        <v>52083.4</v>
      </c>
      <c r="O25" s="120"/>
      <c r="P25" s="30" t="s">
        <v>28</v>
      </c>
      <c r="Q25" s="99">
        <v>11</v>
      </c>
      <c r="R25" s="45" t="s">
        <v>17</v>
      </c>
      <c r="S25" s="66">
        <f>S26+S27</f>
        <v>11661</v>
      </c>
      <c r="T25" s="63">
        <f>T26+T27</f>
        <v>38886.400000000001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8016</v>
      </c>
      <c r="F26" s="64">
        <v>44797.4</v>
      </c>
      <c r="H26" s="120"/>
      <c r="I26" s="28" t="s">
        <v>35</v>
      </c>
      <c r="J26" s="99">
        <v>12</v>
      </c>
      <c r="K26" s="45"/>
      <c r="L26" s="57">
        <v>4589</v>
      </c>
      <c r="M26" s="64">
        <v>25647.5</v>
      </c>
      <c r="O26" s="120"/>
      <c r="P26" s="28" t="s">
        <v>35</v>
      </c>
      <c r="Q26" s="99">
        <v>12</v>
      </c>
      <c r="R26" s="45"/>
      <c r="S26" s="57">
        <v>3427</v>
      </c>
      <c r="T26" s="64">
        <v>19149.900000000001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19263</v>
      </c>
      <c r="F27" s="64">
        <v>46172.4</v>
      </c>
      <c r="H27" s="120"/>
      <c r="I27" s="31" t="s">
        <v>147</v>
      </c>
      <c r="J27" s="99">
        <v>13</v>
      </c>
      <c r="K27" s="45"/>
      <c r="L27" s="57">
        <v>11029</v>
      </c>
      <c r="M27" s="64">
        <v>26435.9</v>
      </c>
      <c r="O27" s="120"/>
      <c r="P27" s="31" t="s">
        <v>147</v>
      </c>
      <c r="Q27" s="99">
        <v>13</v>
      </c>
      <c r="R27" s="45"/>
      <c r="S27" s="57">
        <v>8234</v>
      </c>
      <c r="T27" s="64">
        <v>19736.5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2278</v>
      </c>
      <c r="F29" s="63">
        <f>F30+F40+F41</f>
        <v>114611.5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1304</v>
      </c>
      <c r="M29" s="63">
        <f>M30+M40+M41</f>
        <v>65607.3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974</v>
      </c>
      <c r="T29" s="63">
        <f>T30+T40+T41</f>
        <v>49004.2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2278</v>
      </c>
      <c r="F30" s="64">
        <v>114611.5</v>
      </c>
      <c r="G30" s="35"/>
      <c r="H30" s="120"/>
      <c r="I30" s="34" t="s">
        <v>42</v>
      </c>
      <c r="J30" s="47">
        <v>15</v>
      </c>
      <c r="K30" s="46" t="s">
        <v>9</v>
      </c>
      <c r="L30" s="57">
        <v>1304</v>
      </c>
      <c r="M30" s="64">
        <v>65607.3</v>
      </c>
      <c r="N30" s="35"/>
      <c r="O30" s="120"/>
      <c r="P30" s="34" t="s">
        <v>42</v>
      </c>
      <c r="Q30" s="47">
        <v>15</v>
      </c>
      <c r="R30" s="46" t="s">
        <v>9</v>
      </c>
      <c r="S30" s="57">
        <v>974</v>
      </c>
      <c r="T30" s="64">
        <v>49004.2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1482</v>
      </c>
      <c r="F42" s="63">
        <f>F43+F47</f>
        <v>29758</v>
      </c>
      <c r="H42" s="114" t="s">
        <v>26</v>
      </c>
      <c r="I42" s="40" t="s">
        <v>29</v>
      </c>
      <c r="J42" s="47">
        <v>26</v>
      </c>
      <c r="K42" s="45"/>
      <c r="L42" s="66">
        <f>L43+L47</f>
        <v>848</v>
      </c>
      <c r="M42" s="63">
        <f>M43+M47</f>
        <v>17019.400000000001</v>
      </c>
      <c r="O42" s="114" t="s">
        <v>26</v>
      </c>
      <c r="P42" s="40" t="s">
        <v>29</v>
      </c>
      <c r="Q42" s="47">
        <v>26</v>
      </c>
      <c r="R42" s="45"/>
      <c r="S42" s="66">
        <f>S43+S47</f>
        <v>634</v>
      </c>
      <c r="T42" s="63">
        <f>T43+T47</f>
        <v>12738.599999999999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1482</v>
      </c>
      <c r="F43" s="64">
        <v>29758</v>
      </c>
      <c r="H43" s="115"/>
      <c r="I43" s="34" t="s">
        <v>42</v>
      </c>
      <c r="J43" s="47">
        <v>27</v>
      </c>
      <c r="K43" s="45"/>
      <c r="L43" s="57">
        <v>848</v>
      </c>
      <c r="M43" s="64">
        <v>17019.400000000001</v>
      </c>
      <c r="O43" s="115"/>
      <c r="P43" s="34" t="s">
        <v>42</v>
      </c>
      <c r="Q43" s="47">
        <v>27</v>
      </c>
      <c r="R43" s="45"/>
      <c r="S43" s="57">
        <v>634</v>
      </c>
      <c r="T43" s="64">
        <v>12738.599999999999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30</v>
      </c>
      <c r="F44" s="65">
        <v>2037.7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17</v>
      </c>
      <c r="M44" s="65">
        <v>1154.7</v>
      </c>
      <c r="O44" s="115"/>
      <c r="P44" s="37" t="s">
        <v>40</v>
      </c>
      <c r="Q44" s="47">
        <v>28</v>
      </c>
      <c r="R44" s="46" t="s">
        <v>20</v>
      </c>
      <c r="S44" s="58">
        <v>13</v>
      </c>
      <c r="T44" s="65">
        <v>883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103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157</v>
      </c>
      <c r="B7" s="132"/>
      <c r="C7" s="132"/>
      <c r="D7" s="132"/>
      <c r="E7" s="132"/>
      <c r="F7" s="132"/>
      <c r="H7" s="132" t="s">
        <v>157</v>
      </c>
      <c r="I7" s="132"/>
      <c r="J7" s="132"/>
      <c r="K7" s="132"/>
      <c r="L7" s="132"/>
      <c r="M7" s="132"/>
      <c r="O7" s="132" t="s">
        <v>157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1184901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22263.599999999999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1162637.4000000001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10665</v>
      </c>
      <c r="F15" s="63">
        <v>75925.399999999994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200</v>
      </c>
      <c r="M15" s="63">
        <v>1450.8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10465</v>
      </c>
      <c r="T15" s="63">
        <v>74474.599999999991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10665</v>
      </c>
      <c r="F16" s="64">
        <v>73392.399999999994</v>
      </c>
      <c r="H16" s="120"/>
      <c r="I16" s="28" t="s">
        <v>10</v>
      </c>
      <c r="J16" s="99">
        <v>3</v>
      </c>
      <c r="K16" s="45"/>
      <c r="L16" s="57">
        <v>200</v>
      </c>
      <c r="M16" s="64">
        <v>1376.3</v>
      </c>
      <c r="O16" s="120"/>
      <c r="P16" s="28" t="s">
        <v>10</v>
      </c>
      <c r="Q16" s="99">
        <v>3</v>
      </c>
      <c r="R16" s="45"/>
      <c r="S16" s="57">
        <v>10465</v>
      </c>
      <c r="T16" s="64">
        <v>72016.099999999991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34</v>
      </c>
      <c r="F18" s="64">
        <v>2533</v>
      </c>
      <c r="G18" s="29"/>
      <c r="H18" s="120"/>
      <c r="I18" s="28" t="s">
        <v>11</v>
      </c>
      <c r="J18" s="99">
        <v>4</v>
      </c>
      <c r="K18" s="45" t="s">
        <v>12</v>
      </c>
      <c r="L18" s="57">
        <v>1</v>
      </c>
      <c r="M18" s="64">
        <v>74.5</v>
      </c>
      <c r="N18" s="29"/>
      <c r="O18" s="120"/>
      <c r="P18" s="28" t="s">
        <v>11</v>
      </c>
      <c r="Q18" s="99">
        <v>4</v>
      </c>
      <c r="R18" s="45" t="s">
        <v>12</v>
      </c>
      <c r="S18" s="57">
        <v>33</v>
      </c>
      <c r="T18" s="64">
        <v>2458.5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181902</v>
      </c>
      <c r="F19" s="63">
        <f>F20+F21</f>
        <v>212420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3417</v>
      </c>
      <c r="M19" s="63">
        <f>M20+M21</f>
        <v>3990.3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178485</v>
      </c>
      <c r="T19" s="63">
        <f>T20+T21</f>
        <v>208429.69999999998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40883</v>
      </c>
      <c r="F20" s="64">
        <v>151269.29999999999</v>
      </c>
      <c r="H20" s="120"/>
      <c r="I20" s="28" t="s">
        <v>35</v>
      </c>
      <c r="J20" s="99">
        <v>6</v>
      </c>
      <c r="K20" s="45"/>
      <c r="L20" s="57">
        <v>768</v>
      </c>
      <c r="M20" s="64">
        <v>2841.6</v>
      </c>
      <c r="O20" s="120"/>
      <c r="P20" s="28" t="s">
        <v>35</v>
      </c>
      <c r="Q20" s="99">
        <v>6</v>
      </c>
      <c r="R20" s="45"/>
      <c r="S20" s="57">
        <v>40115</v>
      </c>
      <c r="T20" s="64">
        <v>148427.69999999998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141019</v>
      </c>
      <c r="F21" s="64">
        <v>61150.7</v>
      </c>
      <c r="H21" s="120"/>
      <c r="I21" s="31" t="s">
        <v>36</v>
      </c>
      <c r="J21" s="99">
        <v>7</v>
      </c>
      <c r="K21" s="45"/>
      <c r="L21" s="57">
        <v>2649</v>
      </c>
      <c r="M21" s="64">
        <v>1148.7</v>
      </c>
      <c r="O21" s="120"/>
      <c r="P21" s="31" t="s">
        <v>36</v>
      </c>
      <c r="Q21" s="99">
        <v>7</v>
      </c>
      <c r="R21" s="45"/>
      <c r="S21" s="57">
        <v>138370</v>
      </c>
      <c r="T21" s="64">
        <v>60002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17600</v>
      </c>
      <c r="F22" s="63">
        <f t="shared" ref="F22" si="0">F23+F24</f>
        <v>29069.5</v>
      </c>
      <c r="H22" s="120"/>
      <c r="I22" s="30" t="s">
        <v>31</v>
      </c>
      <c r="J22" s="99">
        <v>8</v>
      </c>
      <c r="K22" s="45" t="s">
        <v>16</v>
      </c>
      <c r="L22" s="66">
        <f>L23+L24</f>
        <v>331</v>
      </c>
      <c r="M22" s="63">
        <f t="shared" ref="M22" si="1">M23+M24</f>
        <v>546.70000000000005</v>
      </c>
      <c r="O22" s="120"/>
      <c r="P22" s="30" t="s">
        <v>31</v>
      </c>
      <c r="Q22" s="99">
        <v>8</v>
      </c>
      <c r="R22" s="45" t="s">
        <v>16</v>
      </c>
      <c r="S22" s="66">
        <f>S23+S24</f>
        <v>17269</v>
      </c>
      <c r="T22" s="63">
        <f t="shared" ref="T22" si="2">T23+T24</f>
        <v>28522.799999999999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17600</v>
      </c>
      <c r="F23" s="64">
        <v>29069.5</v>
      </c>
      <c r="H23" s="120"/>
      <c r="I23" s="28" t="s">
        <v>35</v>
      </c>
      <c r="J23" s="99">
        <v>9</v>
      </c>
      <c r="K23" s="45"/>
      <c r="L23" s="57">
        <v>331</v>
      </c>
      <c r="M23" s="64">
        <v>546.70000000000005</v>
      </c>
      <c r="O23" s="120"/>
      <c r="P23" s="28" t="s">
        <v>35</v>
      </c>
      <c r="Q23" s="99">
        <v>9</v>
      </c>
      <c r="R23" s="45"/>
      <c r="S23" s="57">
        <v>17269</v>
      </c>
      <c r="T23" s="64">
        <v>28522.799999999999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59659</v>
      </c>
      <c r="F25" s="63">
        <f>F26+F27</f>
        <v>293131.3</v>
      </c>
      <c r="H25" s="120"/>
      <c r="I25" s="30" t="s">
        <v>28</v>
      </c>
      <c r="J25" s="99">
        <v>11</v>
      </c>
      <c r="K25" s="45" t="s">
        <v>17</v>
      </c>
      <c r="L25" s="66">
        <f>L26+L27</f>
        <v>1121</v>
      </c>
      <c r="M25" s="63">
        <f>M26+M27</f>
        <v>5507.3</v>
      </c>
      <c r="O25" s="120"/>
      <c r="P25" s="30" t="s">
        <v>28</v>
      </c>
      <c r="Q25" s="99">
        <v>11</v>
      </c>
      <c r="R25" s="45" t="s">
        <v>17</v>
      </c>
      <c r="S25" s="66">
        <f>S26+S27</f>
        <v>58538</v>
      </c>
      <c r="T25" s="63">
        <f>T26+T27</f>
        <v>287624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26286</v>
      </c>
      <c r="F26" s="64">
        <v>131624.29999999999</v>
      </c>
      <c r="H26" s="120"/>
      <c r="I26" s="28" t="s">
        <v>35</v>
      </c>
      <c r="J26" s="99">
        <v>12</v>
      </c>
      <c r="K26" s="45"/>
      <c r="L26" s="57">
        <v>494</v>
      </c>
      <c r="M26" s="64">
        <v>2473</v>
      </c>
      <c r="O26" s="120"/>
      <c r="P26" s="28" t="s">
        <v>35</v>
      </c>
      <c r="Q26" s="99">
        <v>12</v>
      </c>
      <c r="R26" s="45"/>
      <c r="S26" s="57">
        <v>25792</v>
      </c>
      <c r="T26" s="64">
        <v>129151.29999999999</v>
      </c>
      <c r="U26" s="32"/>
      <c r="V26" s="32"/>
    </row>
    <row r="27" spans="1:22" s="25" customFormat="1" ht="27" customHeight="1" x14ac:dyDescent="0.2">
      <c r="A27" s="120"/>
      <c r="B27" s="31" t="s">
        <v>147</v>
      </c>
      <c r="C27" s="99">
        <v>13</v>
      </c>
      <c r="D27" s="45"/>
      <c r="E27" s="57">
        <v>33373</v>
      </c>
      <c r="F27" s="64">
        <v>161507</v>
      </c>
      <c r="H27" s="120"/>
      <c r="I27" s="31" t="s">
        <v>147</v>
      </c>
      <c r="J27" s="99">
        <v>13</v>
      </c>
      <c r="K27" s="45"/>
      <c r="L27" s="57">
        <v>627</v>
      </c>
      <c r="M27" s="64">
        <v>3034.3</v>
      </c>
      <c r="O27" s="120"/>
      <c r="P27" s="31" t="s">
        <v>147</v>
      </c>
      <c r="Q27" s="99">
        <v>13</v>
      </c>
      <c r="R27" s="45"/>
      <c r="S27" s="57">
        <v>32746</v>
      </c>
      <c r="T27" s="64">
        <v>158472.70000000001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6497</v>
      </c>
      <c r="F29" s="63">
        <f>F30+F40+F41</f>
        <v>517391.5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122</v>
      </c>
      <c r="M29" s="63">
        <f>M30+M40+M41</f>
        <v>9715.5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6375</v>
      </c>
      <c r="T29" s="63">
        <f>T30+T40+T41</f>
        <v>507676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6497</v>
      </c>
      <c r="F30" s="64">
        <v>517391.5</v>
      </c>
      <c r="G30" s="35"/>
      <c r="H30" s="120"/>
      <c r="I30" s="34" t="s">
        <v>42</v>
      </c>
      <c r="J30" s="47">
        <v>15</v>
      </c>
      <c r="K30" s="46" t="s">
        <v>9</v>
      </c>
      <c r="L30" s="57">
        <v>122</v>
      </c>
      <c r="M30" s="64">
        <v>9715.5</v>
      </c>
      <c r="N30" s="35"/>
      <c r="O30" s="120"/>
      <c r="P30" s="34" t="s">
        <v>42</v>
      </c>
      <c r="Q30" s="47">
        <v>15</v>
      </c>
      <c r="R30" s="46" t="s">
        <v>9</v>
      </c>
      <c r="S30" s="57">
        <v>6375</v>
      </c>
      <c r="T30" s="64">
        <v>507676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2275</v>
      </c>
      <c r="F42" s="63">
        <f>F43+F47</f>
        <v>56963.3</v>
      </c>
      <c r="H42" s="114" t="s">
        <v>26</v>
      </c>
      <c r="I42" s="40" t="s">
        <v>29</v>
      </c>
      <c r="J42" s="47">
        <v>26</v>
      </c>
      <c r="K42" s="45"/>
      <c r="L42" s="66">
        <f>L43+L47</f>
        <v>42</v>
      </c>
      <c r="M42" s="63">
        <f>M43+M47</f>
        <v>1053</v>
      </c>
      <c r="O42" s="114" t="s">
        <v>26</v>
      </c>
      <c r="P42" s="40" t="s">
        <v>29</v>
      </c>
      <c r="Q42" s="47">
        <v>26</v>
      </c>
      <c r="R42" s="45"/>
      <c r="S42" s="66">
        <f>S43+S47</f>
        <v>2233</v>
      </c>
      <c r="T42" s="63">
        <f>T43+T47</f>
        <v>55910.3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2275</v>
      </c>
      <c r="F43" s="64">
        <v>56963.3</v>
      </c>
      <c r="H43" s="115"/>
      <c r="I43" s="34" t="s">
        <v>42</v>
      </c>
      <c r="J43" s="47">
        <v>27</v>
      </c>
      <c r="K43" s="45"/>
      <c r="L43" s="57">
        <v>42</v>
      </c>
      <c r="M43" s="64">
        <v>1053</v>
      </c>
      <c r="O43" s="115"/>
      <c r="P43" s="34" t="s">
        <v>42</v>
      </c>
      <c r="Q43" s="47">
        <v>27</v>
      </c>
      <c r="R43" s="45"/>
      <c r="S43" s="57">
        <v>2233</v>
      </c>
      <c r="T43" s="64">
        <v>55910.3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125</v>
      </c>
      <c r="F46" s="65">
        <v>2616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2</v>
      </c>
      <c r="M46" s="65">
        <v>41.9</v>
      </c>
      <c r="O46" s="115"/>
      <c r="P46" s="98" t="s">
        <v>252</v>
      </c>
      <c r="Q46" s="47">
        <v>30</v>
      </c>
      <c r="R46" s="46" t="s">
        <v>20</v>
      </c>
      <c r="S46" s="58">
        <v>123</v>
      </c>
      <c r="T46" s="65">
        <v>2574.1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115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165</v>
      </c>
      <c r="B7" s="132"/>
      <c r="C7" s="132"/>
      <c r="D7" s="132"/>
      <c r="E7" s="132"/>
      <c r="F7" s="132"/>
      <c r="H7" s="132" t="s">
        <v>165</v>
      </c>
      <c r="I7" s="132"/>
      <c r="J7" s="132"/>
      <c r="K7" s="132"/>
      <c r="L7" s="132"/>
      <c r="M7" s="132"/>
      <c r="O7" s="132" t="s">
        <v>165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924414.20000000007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5023.3999999999996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919390.8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6736</v>
      </c>
      <c r="F15" s="63">
        <v>62199.7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37</v>
      </c>
      <c r="M15" s="63">
        <v>341.2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6699</v>
      </c>
      <c r="T15" s="63">
        <v>61858.5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6736</v>
      </c>
      <c r="F16" s="64">
        <v>62125.2</v>
      </c>
      <c r="H16" s="120"/>
      <c r="I16" s="28" t="s">
        <v>10</v>
      </c>
      <c r="J16" s="99">
        <v>3</v>
      </c>
      <c r="K16" s="45"/>
      <c r="L16" s="57">
        <v>37</v>
      </c>
      <c r="M16" s="64">
        <v>341.2</v>
      </c>
      <c r="O16" s="120"/>
      <c r="P16" s="28" t="s">
        <v>10</v>
      </c>
      <c r="Q16" s="99">
        <v>3</v>
      </c>
      <c r="R16" s="45"/>
      <c r="S16" s="57">
        <v>6699</v>
      </c>
      <c r="T16" s="64">
        <v>61784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1</v>
      </c>
      <c r="F18" s="64">
        <v>74.5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1</v>
      </c>
      <c r="T18" s="64">
        <v>74.5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61709</v>
      </c>
      <c r="F19" s="63">
        <f>F20+F21</f>
        <v>185938.90000000002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336</v>
      </c>
      <c r="M19" s="63">
        <f>M20+M21</f>
        <v>1011.9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61373</v>
      </c>
      <c r="T19" s="63">
        <f>T20+T21</f>
        <v>184927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33835</v>
      </c>
      <c r="F20" s="64">
        <v>141565.6</v>
      </c>
      <c r="H20" s="120"/>
      <c r="I20" s="28" t="s">
        <v>35</v>
      </c>
      <c r="J20" s="99">
        <v>6</v>
      </c>
      <c r="K20" s="45"/>
      <c r="L20" s="57">
        <v>184</v>
      </c>
      <c r="M20" s="64">
        <v>769.9</v>
      </c>
      <c r="O20" s="120"/>
      <c r="P20" s="28" t="s">
        <v>35</v>
      </c>
      <c r="Q20" s="99">
        <v>6</v>
      </c>
      <c r="R20" s="45"/>
      <c r="S20" s="57">
        <v>33651</v>
      </c>
      <c r="T20" s="64">
        <v>140795.70000000001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27874</v>
      </c>
      <c r="F21" s="64">
        <v>44373.3</v>
      </c>
      <c r="H21" s="120"/>
      <c r="I21" s="31" t="s">
        <v>36</v>
      </c>
      <c r="J21" s="99">
        <v>7</v>
      </c>
      <c r="K21" s="45"/>
      <c r="L21" s="57">
        <v>152</v>
      </c>
      <c r="M21" s="64">
        <v>242</v>
      </c>
      <c r="O21" s="120"/>
      <c r="P21" s="31" t="s">
        <v>36</v>
      </c>
      <c r="Q21" s="99">
        <v>7</v>
      </c>
      <c r="R21" s="45"/>
      <c r="S21" s="57">
        <v>27722</v>
      </c>
      <c r="T21" s="64">
        <v>44131.3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7600</v>
      </c>
      <c r="F22" s="63">
        <f t="shared" ref="F22" si="0">F23+F24</f>
        <v>12425.1</v>
      </c>
      <c r="H22" s="120"/>
      <c r="I22" s="30" t="s">
        <v>31</v>
      </c>
      <c r="J22" s="99">
        <v>8</v>
      </c>
      <c r="K22" s="45" t="s">
        <v>16</v>
      </c>
      <c r="L22" s="66">
        <f>L23+L24</f>
        <v>41</v>
      </c>
      <c r="M22" s="63">
        <f t="shared" ref="M22" si="1">M23+M24</f>
        <v>67</v>
      </c>
      <c r="O22" s="120"/>
      <c r="P22" s="30" t="s">
        <v>31</v>
      </c>
      <c r="Q22" s="99">
        <v>8</v>
      </c>
      <c r="R22" s="45" t="s">
        <v>16</v>
      </c>
      <c r="S22" s="66">
        <f>S23+S24</f>
        <v>7559</v>
      </c>
      <c r="T22" s="63">
        <f t="shared" ref="T22" si="2">T23+T24</f>
        <v>12358.1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7600</v>
      </c>
      <c r="F24" s="64">
        <v>12425.1</v>
      </c>
      <c r="H24" s="120"/>
      <c r="I24" s="31" t="s">
        <v>37</v>
      </c>
      <c r="J24" s="99">
        <v>10</v>
      </c>
      <c r="K24" s="45"/>
      <c r="L24" s="57">
        <v>41</v>
      </c>
      <c r="M24" s="64">
        <v>67</v>
      </c>
      <c r="O24" s="120"/>
      <c r="P24" s="31" t="s">
        <v>37</v>
      </c>
      <c r="Q24" s="99">
        <v>10</v>
      </c>
      <c r="R24" s="45"/>
      <c r="S24" s="57">
        <v>7559</v>
      </c>
      <c r="T24" s="64">
        <v>12358.1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58532</v>
      </c>
      <c r="F25" s="63">
        <f>F26+F27</f>
        <v>166706.59999999998</v>
      </c>
      <c r="H25" s="120"/>
      <c r="I25" s="30" t="s">
        <v>28</v>
      </c>
      <c r="J25" s="99">
        <v>11</v>
      </c>
      <c r="K25" s="45" t="s">
        <v>17</v>
      </c>
      <c r="L25" s="66">
        <f>L26+L27</f>
        <v>319</v>
      </c>
      <c r="M25" s="63">
        <f>M26+M27</f>
        <v>909.3</v>
      </c>
      <c r="O25" s="120"/>
      <c r="P25" s="30" t="s">
        <v>28</v>
      </c>
      <c r="Q25" s="99">
        <v>11</v>
      </c>
      <c r="R25" s="45" t="s">
        <v>17</v>
      </c>
      <c r="S25" s="66">
        <f>S26+S27</f>
        <v>58213</v>
      </c>
      <c r="T25" s="63">
        <f>T26+T27</f>
        <v>165797.29999999999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10579</v>
      </c>
      <c r="F26" s="64">
        <v>48663.199999999997</v>
      </c>
      <c r="H26" s="120"/>
      <c r="I26" s="28" t="s">
        <v>35</v>
      </c>
      <c r="J26" s="99">
        <v>12</v>
      </c>
      <c r="K26" s="45"/>
      <c r="L26" s="57">
        <v>58</v>
      </c>
      <c r="M26" s="64">
        <v>266.8</v>
      </c>
      <c r="O26" s="120"/>
      <c r="P26" s="28" t="s">
        <v>35</v>
      </c>
      <c r="Q26" s="99">
        <v>12</v>
      </c>
      <c r="R26" s="45"/>
      <c r="S26" s="57">
        <v>10521</v>
      </c>
      <c r="T26" s="64">
        <v>48396.399999999994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47953</v>
      </c>
      <c r="F27" s="64">
        <v>118043.4</v>
      </c>
      <c r="H27" s="120"/>
      <c r="I27" s="31" t="s">
        <v>147</v>
      </c>
      <c r="J27" s="99">
        <v>13</v>
      </c>
      <c r="K27" s="45"/>
      <c r="L27" s="57">
        <v>261</v>
      </c>
      <c r="M27" s="64">
        <v>642.5</v>
      </c>
      <c r="O27" s="120"/>
      <c r="P27" s="31" t="s">
        <v>147</v>
      </c>
      <c r="Q27" s="99">
        <v>13</v>
      </c>
      <c r="R27" s="45"/>
      <c r="S27" s="57">
        <v>47692</v>
      </c>
      <c r="T27" s="64">
        <v>117400.9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5366</v>
      </c>
      <c r="F29" s="63">
        <f>F30+F40+F41</f>
        <v>439587.3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29</v>
      </c>
      <c r="M29" s="63">
        <f>M30+M40+M41</f>
        <v>2375.6999999999998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5337</v>
      </c>
      <c r="T29" s="63">
        <f>T30+T40+T41</f>
        <v>437211.6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5366</v>
      </c>
      <c r="F41" s="64">
        <v>439587.3</v>
      </c>
      <c r="H41" s="120"/>
      <c r="I41" s="39" t="s">
        <v>37</v>
      </c>
      <c r="J41" s="47">
        <v>25</v>
      </c>
      <c r="K41" s="45"/>
      <c r="L41" s="57">
        <v>29</v>
      </c>
      <c r="M41" s="64">
        <v>2375.6999999999998</v>
      </c>
      <c r="O41" s="120"/>
      <c r="P41" s="39" t="s">
        <v>37</v>
      </c>
      <c r="Q41" s="47">
        <v>25</v>
      </c>
      <c r="R41" s="45"/>
      <c r="S41" s="57">
        <v>5337</v>
      </c>
      <c r="T41" s="64">
        <v>437211.6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2037</v>
      </c>
      <c r="F42" s="63">
        <f>F43+F47</f>
        <v>57556.6</v>
      </c>
      <c r="H42" s="114" t="s">
        <v>26</v>
      </c>
      <c r="I42" s="40" t="s">
        <v>29</v>
      </c>
      <c r="J42" s="47">
        <v>26</v>
      </c>
      <c r="K42" s="45"/>
      <c r="L42" s="66">
        <f>L43+L47</f>
        <v>11</v>
      </c>
      <c r="M42" s="63">
        <f>M43+M47</f>
        <v>318.3</v>
      </c>
      <c r="O42" s="114" t="s">
        <v>26</v>
      </c>
      <c r="P42" s="40" t="s">
        <v>29</v>
      </c>
      <c r="Q42" s="47">
        <v>26</v>
      </c>
      <c r="R42" s="45"/>
      <c r="S42" s="66">
        <f>S43+S47</f>
        <v>2026</v>
      </c>
      <c r="T42" s="63">
        <f>T43+T47</f>
        <v>57238.299999999996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2037</v>
      </c>
      <c r="F47" s="64">
        <v>57556.6</v>
      </c>
      <c r="G47" s="103"/>
      <c r="H47" s="116"/>
      <c r="I47" s="39" t="s">
        <v>37</v>
      </c>
      <c r="J47" s="47">
        <v>31</v>
      </c>
      <c r="K47" s="46"/>
      <c r="L47" s="57">
        <v>11</v>
      </c>
      <c r="M47" s="64">
        <v>318.3</v>
      </c>
      <c r="O47" s="116"/>
      <c r="P47" s="39" t="s">
        <v>37</v>
      </c>
      <c r="Q47" s="47">
        <v>31</v>
      </c>
      <c r="R47" s="46"/>
      <c r="S47" s="57">
        <v>2026</v>
      </c>
      <c r="T47" s="64">
        <v>57238.299999999996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129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181</v>
      </c>
      <c r="B7" s="132"/>
      <c r="C7" s="132"/>
      <c r="D7" s="132"/>
      <c r="E7" s="132"/>
      <c r="F7" s="132"/>
      <c r="H7" s="132" t="s">
        <v>181</v>
      </c>
      <c r="I7" s="132"/>
      <c r="J7" s="132"/>
      <c r="K7" s="132"/>
      <c r="L7" s="132"/>
      <c r="M7" s="132"/>
      <c r="O7" s="132" t="s">
        <v>181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490507.79999999993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240490.1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250017.69999999995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72803</v>
      </c>
      <c r="F19" s="63">
        <f>F20+F21</f>
        <v>85067.6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35696</v>
      </c>
      <c r="M19" s="63">
        <f>M20+M21</f>
        <v>41709.800000000003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37107</v>
      </c>
      <c r="T19" s="63">
        <f>T20+T21</f>
        <v>43357.8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18796</v>
      </c>
      <c r="F20" s="64">
        <v>53725.599999999999</v>
      </c>
      <c r="H20" s="120"/>
      <c r="I20" s="28" t="s">
        <v>35</v>
      </c>
      <c r="J20" s="99">
        <v>6</v>
      </c>
      <c r="K20" s="45"/>
      <c r="L20" s="57">
        <v>9216</v>
      </c>
      <c r="M20" s="64">
        <v>26342.6</v>
      </c>
      <c r="O20" s="120"/>
      <c r="P20" s="28" t="s">
        <v>35</v>
      </c>
      <c r="Q20" s="99">
        <v>6</v>
      </c>
      <c r="R20" s="45"/>
      <c r="S20" s="57">
        <v>9580</v>
      </c>
      <c r="T20" s="64">
        <v>27383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54007</v>
      </c>
      <c r="F21" s="64">
        <v>31342</v>
      </c>
      <c r="H21" s="120"/>
      <c r="I21" s="31" t="s">
        <v>36</v>
      </c>
      <c r="J21" s="99">
        <v>7</v>
      </c>
      <c r="K21" s="45"/>
      <c r="L21" s="57">
        <v>26480</v>
      </c>
      <c r="M21" s="64">
        <v>15367.2</v>
      </c>
      <c r="O21" s="120"/>
      <c r="P21" s="31" t="s">
        <v>36</v>
      </c>
      <c r="Q21" s="99">
        <v>7</v>
      </c>
      <c r="R21" s="45"/>
      <c r="S21" s="57">
        <v>27527</v>
      </c>
      <c r="T21" s="64">
        <v>15974.8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4900</v>
      </c>
      <c r="F22" s="63">
        <f t="shared" ref="F22" si="0">F23+F24</f>
        <v>5497.7</v>
      </c>
      <c r="H22" s="120"/>
      <c r="I22" s="30" t="s">
        <v>31</v>
      </c>
      <c r="J22" s="99">
        <v>8</v>
      </c>
      <c r="K22" s="45" t="s">
        <v>16</v>
      </c>
      <c r="L22" s="66">
        <f>L23+L24</f>
        <v>2403</v>
      </c>
      <c r="M22" s="63">
        <f t="shared" ref="M22" si="1">M23+M24</f>
        <v>2696.1</v>
      </c>
      <c r="O22" s="120"/>
      <c r="P22" s="30" t="s">
        <v>31</v>
      </c>
      <c r="Q22" s="99">
        <v>8</v>
      </c>
      <c r="R22" s="45" t="s">
        <v>16</v>
      </c>
      <c r="S22" s="66">
        <f>S23+S24</f>
        <v>2497</v>
      </c>
      <c r="T22" s="63">
        <f t="shared" ref="T22" si="2">T23+T24</f>
        <v>2801.6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4900</v>
      </c>
      <c r="F23" s="64">
        <v>5497.7</v>
      </c>
      <c r="H23" s="120"/>
      <c r="I23" s="28" t="s">
        <v>35</v>
      </c>
      <c r="J23" s="99">
        <v>9</v>
      </c>
      <c r="K23" s="45"/>
      <c r="L23" s="57">
        <v>2403</v>
      </c>
      <c r="M23" s="64">
        <v>2696.1</v>
      </c>
      <c r="O23" s="120"/>
      <c r="P23" s="28" t="s">
        <v>35</v>
      </c>
      <c r="Q23" s="99">
        <v>9</v>
      </c>
      <c r="R23" s="45"/>
      <c r="S23" s="57">
        <v>2497</v>
      </c>
      <c r="T23" s="64">
        <v>2801.6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27483</v>
      </c>
      <c r="F25" s="63">
        <f>F26+F27</f>
        <v>76109.3</v>
      </c>
      <c r="H25" s="120"/>
      <c r="I25" s="30" t="s">
        <v>28</v>
      </c>
      <c r="J25" s="99">
        <v>11</v>
      </c>
      <c r="K25" s="45" t="s">
        <v>17</v>
      </c>
      <c r="L25" s="66">
        <f>L26+L27</f>
        <v>13475</v>
      </c>
      <c r="M25" s="63">
        <f>M26+M27</f>
        <v>37316.699999999997</v>
      </c>
      <c r="O25" s="120"/>
      <c r="P25" s="30" t="s">
        <v>28</v>
      </c>
      <c r="Q25" s="99">
        <v>11</v>
      </c>
      <c r="R25" s="45" t="s">
        <v>17</v>
      </c>
      <c r="S25" s="66">
        <f>S26+S27</f>
        <v>14008</v>
      </c>
      <c r="T25" s="63">
        <f>T26+T27</f>
        <v>38792.600000000006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570</v>
      </c>
      <c r="F26" s="64">
        <v>1488.7</v>
      </c>
      <c r="H26" s="120"/>
      <c r="I26" s="28" t="s">
        <v>35</v>
      </c>
      <c r="J26" s="99">
        <v>12</v>
      </c>
      <c r="K26" s="45"/>
      <c r="L26" s="57">
        <v>279</v>
      </c>
      <c r="M26" s="64">
        <v>728.7</v>
      </c>
      <c r="O26" s="120"/>
      <c r="P26" s="28" t="s">
        <v>35</v>
      </c>
      <c r="Q26" s="99">
        <v>12</v>
      </c>
      <c r="R26" s="45"/>
      <c r="S26" s="57">
        <v>291</v>
      </c>
      <c r="T26" s="64">
        <v>760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26913</v>
      </c>
      <c r="F27" s="64">
        <v>74620.600000000006</v>
      </c>
      <c r="H27" s="120"/>
      <c r="I27" s="31" t="s">
        <v>147</v>
      </c>
      <c r="J27" s="99">
        <v>13</v>
      </c>
      <c r="K27" s="45"/>
      <c r="L27" s="57">
        <v>13196</v>
      </c>
      <c r="M27" s="64">
        <v>36588</v>
      </c>
      <c r="O27" s="120"/>
      <c r="P27" s="31" t="s">
        <v>147</v>
      </c>
      <c r="Q27" s="99">
        <v>13</v>
      </c>
      <c r="R27" s="45"/>
      <c r="S27" s="57">
        <v>13717</v>
      </c>
      <c r="T27" s="64">
        <v>38032.600000000006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6941</v>
      </c>
      <c r="F29" s="63">
        <f>F30+F40+F41</f>
        <v>275811.59999999998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3403</v>
      </c>
      <c r="M29" s="63">
        <f>M30+M40+M41</f>
        <v>135223.6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3538</v>
      </c>
      <c r="T29" s="63">
        <f>T30+T40+T41</f>
        <v>140587.99999999997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6941</v>
      </c>
      <c r="F30" s="64">
        <v>275811.59999999998</v>
      </c>
      <c r="G30" s="35"/>
      <c r="H30" s="120"/>
      <c r="I30" s="34" t="s">
        <v>42</v>
      </c>
      <c r="J30" s="47">
        <v>15</v>
      </c>
      <c r="K30" s="46" t="s">
        <v>9</v>
      </c>
      <c r="L30" s="57">
        <v>3403</v>
      </c>
      <c r="M30" s="64">
        <v>135223.6</v>
      </c>
      <c r="N30" s="35"/>
      <c r="O30" s="120"/>
      <c r="P30" s="34" t="s">
        <v>42</v>
      </c>
      <c r="Q30" s="47">
        <v>15</v>
      </c>
      <c r="R30" s="46" t="s">
        <v>9</v>
      </c>
      <c r="S30" s="57">
        <v>3538</v>
      </c>
      <c r="T30" s="64">
        <v>140587.99999999997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3600</v>
      </c>
      <c r="F42" s="63">
        <f>F43+F47</f>
        <v>48021.599999999999</v>
      </c>
      <c r="H42" s="114" t="s">
        <v>26</v>
      </c>
      <c r="I42" s="40" t="s">
        <v>29</v>
      </c>
      <c r="J42" s="47">
        <v>26</v>
      </c>
      <c r="K42" s="45"/>
      <c r="L42" s="66">
        <f>L43+L47</f>
        <v>1765</v>
      </c>
      <c r="M42" s="63">
        <f>M43+M47</f>
        <v>23543.9</v>
      </c>
      <c r="O42" s="114" t="s">
        <v>26</v>
      </c>
      <c r="P42" s="40" t="s">
        <v>29</v>
      </c>
      <c r="Q42" s="47">
        <v>26</v>
      </c>
      <c r="R42" s="45"/>
      <c r="S42" s="66">
        <f>S43+S47</f>
        <v>1835</v>
      </c>
      <c r="T42" s="63">
        <f>T43+T47</f>
        <v>24477.699999999997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3600</v>
      </c>
      <c r="F43" s="64">
        <v>48021.599999999999</v>
      </c>
      <c r="H43" s="115"/>
      <c r="I43" s="34" t="s">
        <v>42</v>
      </c>
      <c r="J43" s="47">
        <v>27</v>
      </c>
      <c r="K43" s="45"/>
      <c r="L43" s="57">
        <v>1765</v>
      </c>
      <c r="M43" s="64">
        <v>23543.9</v>
      </c>
      <c r="O43" s="115"/>
      <c r="P43" s="34" t="s">
        <v>42</v>
      </c>
      <c r="Q43" s="47">
        <v>27</v>
      </c>
      <c r="R43" s="45"/>
      <c r="S43" s="57">
        <v>1835</v>
      </c>
      <c r="T43" s="64">
        <v>24477.699999999997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22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133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254</v>
      </c>
      <c r="B7" s="132"/>
      <c r="C7" s="132"/>
      <c r="D7" s="132"/>
      <c r="E7" s="132"/>
      <c r="F7" s="132"/>
      <c r="H7" s="132" t="s">
        <v>254</v>
      </c>
      <c r="I7" s="132"/>
      <c r="J7" s="132"/>
      <c r="K7" s="132"/>
      <c r="L7" s="132"/>
      <c r="M7" s="132"/>
      <c r="O7" s="132" t="s">
        <v>254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696284.5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373264.7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323019.8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96163</v>
      </c>
      <c r="F19" s="63">
        <f>F20+F21</f>
        <v>117777.79999999999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51545</v>
      </c>
      <c r="M19" s="63">
        <f>M20+M21</f>
        <v>63129.7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44618</v>
      </c>
      <c r="T19" s="63">
        <f>T20+T21</f>
        <v>54648.1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19638</v>
      </c>
      <c r="F20" s="64">
        <v>86599.9</v>
      </c>
      <c r="H20" s="120"/>
      <c r="I20" s="28" t="s">
        <v>35</v>
      </c>
      <c r="J20" s="99">
        <v>6</v>
      </c>
      <c r="K20" s="45"/>
      <c r="L20" s="57">
        <v>10526</v>
      </c>
      <c r="M20" s="64">
        <v>46417.7</v>
      </c>
      <c r="O20" s="120"/>
      <c r="P20" s="28" t="s">
        <v>35</v>
      </c>
      <c r="Q20" s="99">
        <v>6</v>
      </c>
      <c r="R20" s="45"/>
      <c r="S20" s="57">
        <v>9112</v>
      </c>
      <c r="T20" s="64">
        <v>40182.199999999997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76525</v>
      </c>
      <c r="F21" s="64">
        <v>31177.9</v>
      </c>
      <c r="H21" s="120"/>
      <c r="I21" s="31" t="s">
        <v>36</v>
      </c>
      <c r="J21" s="99">
        <v>7</v>
      </c>
      <c r="K21" s="45"/>
      <c r="L21" s="57">
        <v>41019</v>
      </c>
      <c r="M21" s="64">
        <v>16712</v>
      </c>
      <c r="O21" s="120"/>
      <c r="P21" s="31" t="s">
        <v>36</v>
      </c>
      <c r="Q21" s="99">
        <v>7</v>
      </c>
      <c r="R21" s="45"/>
      <c r="S21" s="57">
        <v>35506</v>
      </c>
      <c r="T21" s="64">
        <v>14465.900000000001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5200</v>
      </c>
      <c r="F22" s="63">
        <f t="shared" ref="F22" si="0">F23+F24</f>
        <v>5834.3</v>
      </c>
      <c r="H22" s="120"/>
      <c r="I22" s="30" t="s">
        <v>31</v>
      </c>
      <c r="J22" s="99">
        <v>8</v>
      </c>
      <c r="K22" s="45" t="s">
        <v>16</v>
      </c>
      <c r="L22" s="66">
        <f>L23+L24</f>
        <v>2787</v>
      </c>
      <c r="M22" s="63">
        <f t="shared" ref="M22" si="1">M23+M24</f>
        <v>3127</v>
      </c>
      <c r="O22" s="120"/>
      <c r="P22" s="30" t="s">
        <v>31</v>
      </c>
      <c r="Q22" s="99">
        <v>8</v>
      </c>
      <c r="R22" s="45" t="s">
        <v>16</v>
      </c>
      <c r="S22" s="66">
        <f>S23+S24</f>
        <v>2413</v>
      </c>
      <c r="T22" s="63">
        <f t="shared" ref="T22" si="2">T23+T24</f>
        <v>2707.3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5200</v>
      </c>
      <c r="F23" s="64">
        <v>5834.3</v>
      </c>
      <c r="H23" s="120"/>
      <c r="I23" s="28" t="s">
        <v>35</v>
      </c>
      <c r="J23" s="99">
        <v>9</v>
      </c>
      <c r="K23" s="45"/>
      <c r="L23" s="57">
        <v>2787</v>
      </c>
      <c r="M23" s="64">
        <v>3127</v>
      </c>
      <c r="O23" s="120"/>
      <c r="P23" s="28" t="s">
        <v>35</v>
      </c>
      <c r="Q23" s="99">
        <v>9</v>
      </c>
      <c r="R23" s="45"/>
      <c r="S23" s="57">
        <v>2413</v>
      </c>
      <c r="T23" s="64">
        <v>2707.3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37605</v>
      </c>
      <c r="F25" s="63">
        <f>F26+F27</f>
        <v>103422.09999999999</v>
      </c>
      <c r="H25" s="120"/>
      <c r="I25" s="30" t="s">
        <v>28</v>
      </c>
      <c r="J25" s="99">
        <v>11</v>
      </c>
      <c r="K25" s="45" t="s">
        <v>17</v>
      </c>
      <c r="L25" s="66">
        <f>L26+L27</f>
        <v>20157</v>
      </c>
      <c r="M25" s="63">
        <f>M26+M27</f>
        <v>55431.8</v>
      </c>
      <c r="O25" s="120"/>
      <c r="P25" s="30" t="s">
        <v>28</v>
      </c>
      <c r="Q25" s="99">
        <v>11</v>
      </c>
      <c r="R25" s="45" t="s">
        <v>17</v>
      </c>
      <c r="S25" s="66">
        <f>S26+S27</f>
        <v>17448</v>
      </c>
      <c r="T25" s="63">
        <f>T26+T27</f>
        <v>47990.299999999996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420</v>
      </c>
      <c r="F26" s="64">
        <v>15528.2</v>
      </c>
      <c r="H26" s="120"/>
      <c r="I26" s="28" t="s">
        <v>35</v>
      </c>
      <c r="J26" s="99">
        <v>12</v>
      </c>
      <c r="K26" s="45"/>
      <c r="L26" s="57">
        <v>225</v>
      </c>
      <c r="M26" s="64">
        <v>8318.7000000000007</v>
      </c>
      <c r="O26" s="120"/>
      <c r="P26" s="28" t="s">
        <v>35</v>
      </c>
      <c r="Q26" s="99">
        <v>12</v>
      </c>
      <c r="R26" s="45"/>
      <c r="S26" s="57">
        <v>195</v>
      </c>
      <c r="T26" s="64">
        <v>7209.5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37185</v>
      </c>
      <c r="F27" s="64">
        <v>87893.9</v>
      </c>
      <c r="H27" s="120"/>
      <c r="I27" s="31" t="s">
        <v>147</v>
      </c>
      <c r="J27" s="99">
        <v>13</v>
      </c>
      <c r="K27" s="45"/>
      <c r="L27" s="57">
        <v>19932</v>
      </c>
      <c r="M27" s="64">
        <v>47113.1</v>
      </c>
      <c r="O27" s="120"/>
      <c r="P27" s="31" t="s">
        <v>147</v>
      </c>
      <c r="Q27" s="99">
        <v>13</v>
      </c>
      <c r="R27" s="45"/>
      <c r="S27" s="57">
        <v>17253</v>
      </c>
      <c r="T27" s="64">
        <v>40780.799999999996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5480</v>
      </c>
      <c r="F29" s="63">
        <f>F30+F40+F41</f>
        <v>445470.7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2938</v>
      </c>
      <c r="M29" s="63">
        <f>M30+M40+M41</f>
        <v>238843.8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2542</v>
      </c>
      <c r="T29" s="63">
        <f>T30+T40+T41</f>
        <v>206626.89999999997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5275</v>
      </c>
      <c r="F30" s="64">
        <v>412372.5</v>
      </c>
      <c r="G30" s="35"/>
      <c r="H30" s="120"/>
      <c r="I30" s="34" t="s">
        <v>42</v>
      </c>
      <c r="J30" s="47">
        <v>15</v>
      </c>
      <c r="K30" s="46" t="s">
        <v>9</v>
      </c>
      <c r="L30" s="57">
        <v>2828</v>
      </c>
      <c r="M30" s="64">
        <v>221083.8</v>
      </c>
      <c r="N30" s="35"/>
      <c r="O30" s="120"/>
      <c r="P30" s="34" t="s">
        <v>42</v>
      </c>
      <c r="Q30" s="47">
        <v>15</v>
      </c>
      <c r="R30" s="46" t="s">
        <v>9</v>
      </c>
      <c r="S30" s="57">
        <v>2447</v>
      </c>
      <c r="T30" s="64">
        <v>191288.69999999998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550</v>
      </c>
      <c r="F32" s="65">
        <v>61547.199999999997</v>
      </c>
      <c r="H32" s="120"/>
      <c r="I32" s="118"/>
      <c r="J32" s="47">
        <v>17</v>
      </c>
      <c r="K32" s="45" t="s">
        <v>9</v>
      </c>
      <c r="L32" s="58">
        <v>295</v>
      </c>
      <c r="M32" s="65">
        <v>33011.699999999997</v>
      </c>
      <c r="O32" s="120"/>
      <c r="P32" s="118"/>
      <c r="Q32" s="47">
        <v>17</v>
      </c>
      <c r="R32" s="45" t="s">
        <v>9</v>
      </c>
      <c r="S32" s="58">
        <v>255</v>
      </c>
      <c r="T32" s="65">
        <v>28535.5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205</v>
      </c>
      <c r="F40" s="64">
        <v>33098.199999999997</v>
      </c>
      <c r="H40" s="120"/>
      <c r="I40" s="38" t="s">
        <v>13</v>
      </c>
      <c r="J40" s="47">
        <v>24</v>
      </c>
      <c r="K40" s="45" t="s">
        <v>9</v>
      </c>
      <c r="L40" s="57">
        <v>110</v>
      </c>
      <c r="M40" s="64">
        <v>17760</v>
      </c>
      <c r="O40" s="120"/>
      <c r="P40" s="38" t="s">
        <v>13</v>
      </c>
      <c r="Q40" s="47">
        <v>24</v>
      </c>
      <c r="R40" s="45" t="s">
        <v>9</v>
      </c>
      <c r="S40" s="57">
        <v>95</v>
      </c>
      <c r="T40" s="64">
        <v>15338.199999999997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635</v>
      </c>
      <c r="F42" s="63">
        <f>F43+F47</f>
        <v>23779.599999999999</v>
      </c>
      <c r="H42" s="114" t="s">
        <v>26</v>
      </c>
      <c r="I42" s="40" t="s">
        <v>29</v>
      </c>
      <c r="J42" s="47">
        <v>26</v>
      </c>
      <c r="K42" s="45"/>
      <c r="L42" s="66">
        <f>L43+L47</f>
        <v>340</v>
      </c>
      <c r="M42" s="63">
        <f>M43+M47</f>
        <v>12732.4</v>
      </c>
      <c r="O42" s="114" t="s">
        <v>26</v>
      </c>
      <c r="P42" s="40" t="s">
        <v>29</v>
      </c>
      <c r="Q42" s="47">
        <v>26</v>
      </c>
      <c r="R42" s="45"/>
      <c r="S42" s="66">
        <f>S43+S47</f>
        <v>295</v>
      </c>
      <c r="T42" s="63">
        <f>T43+T47</f>
        <v>11047.199999999999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635</v>
      </c>
      <c r="F43" s="64">
        <v>23779.599999999999</v>
      </c>
      <c r="H43" s="115"/>
      <c r="I43" s="34" t="s">
        <v>42</v>
      </c>
      <c r="J43" s="47">
        <v>27</v>
      </c>
      <c r="K43" s="45"/>
      <c r="L43" s="57">
        <v>340</v>
      </c>
      <c r="M43" s="64">
        <v>12732.4</v>
      </c>
      <c r="O43" s="115"/>
      <c r="P43" s="34" t="s">
        <v>42</v>
      </c>
      <c r="Q43" s="47">
        <v>27</v>
      </c>
      <c r="R43" s="45"/>
      <c r="S43" s="57">
        <v>295</v>
      </c>
      <c r="T43" s="64">
        <v>11047.199999999999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135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255</v>
      </c>
      <c r="B7" s="132"/>
      <c r="C7" s="132"/>
      <c r="D7" s="132"/>
      <c r="E7" s="132"/>
      <c r="F7" s="132"/>
      <c r="H7" s="132" t="s">
        <v>255</v>
      </c>
      <c r="I7" s="132"/>
      <c r="J7" s="132"/>
      <c r="K7" s="132"/>
      <c r="L7" s="132"/>
      <c r="M7" s="132"/>
      <c r="O7" s="132" t="s">
        <v>255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751451.1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437981.60000000003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313469.5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214469</v>
      </c>
      <c r="F19" s="63">
        <f>F20+F21</f>
        <v>336979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124998</v>
      </c>
      <c r="M19" s="63">
        <f>M20+M21</f>
        <v>196400.2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89471</v>
      </c>
      <c r="T19" s="63">
        <f>T20+T21</f>
        <v>140578.80000000002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52302</v>
      </c>
      <c r="F20" s="64">
        <v>229833.2</v>
      </c>
      <c r="H20" s="120"/>
      <c r="I20" s="28" t="s">
        <v>35</v>
      </c>
      <c r="J20" s="99">
        <v>6</v>
      </c>
      <c r="K20" s="45"/>
      <c r="L20" s="57">
        <v>30483</v>
      </c>
      <c r="M20" s="64">
        <v>133952.9</v>
      </c>
      <c r="O20" s="120"/>
      <c r="P20" s="28" t="s">
        <v>35</v>
      </c>
      <c r="Q20" s="99">
        <v>6</v>
      </c>
      <c r="R20" s="45"/>
      <c r="S20" s="57">
        <v>21819</v>
      </c>
      <c r="T20" s="64">
        <v>95880.300000000017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162167</v>
      </c>
      <c r="F21" s="64">
        <v>107145.8</v>
      </c>
      <c r="H21" s="120"/>
      <c r="I21" s="31" t="s">
        <v>36</v>
      </c>
      <c r="J21" s="99">
        <v>7</v>
      </c>
      <c r="K21" s="45"/>
      <c r="L21" s="57">
        <v>94515</v>
      </c>
      <c r="M21" s="64">
        <v>62447.3</v>
      </c>
      <c r="O21" s="120"/>
      <c r="P21" s="31" t="s">
        <v>36</v>
      </c>
      <c r="Q21" s="99">
        <v>7</v>
      </c>
      <c r="R21" s="45"/>
      <c r="S21" s="57">
        <v>67652</v>
      </c>
      <c r="T21" s="64">
        <v>44698.5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10250</v>
      </c>
      <c r="F22" s="63">
        <f t="shared" ref="F22" si="0">F23+F24</f>
        <v>11500.3</v>
      </c>
      <c r="H22" s="120"/>
      <c r="I22" s="30" t="s">
        <v>31</v>
      </c>
      <c r="J22" s="99">
        <v>8</v>
      </c>
      <c r="K22" s="45" t="s">
        <v>16</v>
      </c>
      <c r="L22" s="66">
        <f>L23+L24</f>
        <v>5974</v>
      </c>
      <c r="M22" s="63">
        <f t="shared" ref="M22" si="1">M23+M24</f>
        <v>6702.7</v>
      </c>
      <c r="O22" s="120"/>
      <c r="P22" s="30" t="s">
        <v>31</v>
      </c>
      <c r="Q22" s="99">
        <v>8</v>
      </c>
      <c r="R22" s="45" t="s">
        <v>16</v>
      </c>
      <c r="S22" s="66">
        <f>S23+S24</f>
        <v>4276</v>
      </c>
      <c r="T22" s="63">
        <f t="shared" ref="T22" si="2">T23+T24</f>
        <v>4797.5999999999995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10250</v>
      </c>
      <c r="F23" s="64">
        <v>11500.3</v>
      </c>
      <c r="H23" s="120"/>
      <c r="I23" s="28" t="s">
        <v>35</v>
      </c>
      <c r="J23" s="99">
        <v>9</v>
      </c>
      <c r="K23" s="45"/>
      <c r="L23" s="57">
        <v>5974</v>
      </c>
      <c r="M23" s="64">
        <v>6702.7</v>
      </c>
      <c r="O23" s="120"/>
      <c r="P23" s="28" t="s">
        <v>35</v>
      </c>
      <c r="Q23" s="99">
        <v>9</v>
      </c>
      <c r="R23" s="45"/>
      <c r="S23" s="57">
        <v>4276</v>
      </c>
      <c r="T23" s="64">
        <v>4797.5999999999995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62982</v>
      </c>
      <c r="F25" s="63">
        <f>F26+F27</f>
        <v>255155.40000000002</v>
      </c>
      <c r="H25" s="120"/>
      <c r="I25" s="30" t="s">
        <v>28</v>
      </c>
      <c r="J25" s="99">
        <v>11</v>
      </c>
      <c r="K25" s="45" t="s">
        <v>17</v>
      </c>
      <c r="L25" s="66">
        <f>L26+L27</f>
        <v>36708</v>
      </c>
      <c r="M25" s="63">
        <f>M26+M27</f>
        <v>148713</v>
      </c>
      <c r="O25" s="120"/>
      <c r="P25" s="30" t="s">
        <v>28</v>
      </c>
      <c r="Q25" s="99">
        <v>11</v>
      </c>
      <c r="R25" s="45" t="s">
        <v>17</v>
      </c>
      <c r="S25" s="66">
        <f>S26+S27</f>
        <v>26274</v>
      </c>
      <c r="T25" s="63">
        <f>T26+T27</f>
        <v>106442.40000000001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3508.7</v>
      </c>
      <c r="H26" s="120"/>
      <c r="I26" s="28" t="s">
        <v>35</v>
      </c>
      <c r="J26" s="99">
        <v>12</v>
      </c>
      <c r="K26" s="45"/>
      <c r="L26" s="57">
        <v>0</v>
      </c>
      <c r="M26" s="64">
        <v>2045</v>
      </c>
      <c r="O26" s="120"/>
      <c r="P26" s="28" t="s">
        <v>35</v>
      </c>
      <c r="Q26" s="99">
        <v>12</v>
      </c>
      <c r="R26" s="45"/>
      <c r="S26" s="57">
        <v>0</v>
      </c>
      <c r="T26" s="64">
        <v>1463.6999999999998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62982</v>
      </c>
      <c r="F27" s="64">
        <v>251646.7</v>
      </c>
      <c r="H27" s="120"/>
      <c r="I27" s="31" t="s">
        <v>147</v>
      </c>
      <c r="J27" s="99">
        <v>13</v>
      </c>
      <c r="K27" s="45"/>
      <c r="L27" s="57">
        <v>36708</v>
      </c>
      <c r="M27" s="64">
        <v>146668</v>
      </c>
      <c r="O27" s="120"/>
      <c r="P27" s="31" t="s">
        <v>147</v>
      </c>
      <c r="Q27" s="99">
        <v>13</v>
      </c>
      <c r="R27" s="45"/>
      <c r="S27" s="57">
        <v>26274</v>
      </c>
      <c r="T27" s="64">
        <v>104978.70000000001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2700</v>
      </c>
      <c r="F29" s="63">
        <f>F30+F40+F41</f>
        <v>123308.3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1574</v>
      </c>
      <c r="M29" s="63">
        <f>M30+M40+M41</f>
        <v>71884.2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1126</v>
      </c>
      <c r="T29" s="63">
        <f>T30+T40+T41</f>
        <v>51424.100000000006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2700</v>
      </c>
      <c r="F30" s="64">
        <v>123308.3</v>
      </c>
      <c r="G30" s="35"/>
      <c r="H30" s="120"/>
      <c r="I30" s="34" t="s">
        <v>42</v>
      </c>
      <c r="J30" s="47">
        <v>15</v>
      </c>
      <c r="K30" s="46" t="s">
        <v>9</v>
      </c>
      <c r="L30" s="57">
        <v>1574</v>
      </c>
      <c r="M30" s="64">
        <v>71884.2</v>
      </c>
      <c r="N30" s="35"/>
      <c r="O30" s="120"/>
      <c r="P30" s="34" t="s">
        <v>42</v>
      </c>
      <c r="Q30" s="47">
        <v>15</v>
      </c>
      <c r="R30" s="46" t="s">
        <v>9</v>
      </c>
      <c r="S30" s="57">
        <v>1126</v>
      </c>
      <c r="T30" s="64">
        <v>51424.100000000006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1100</v>
      </c>
      <c r="F42" s="63">
        <f>F43+F47</f>
        <v>24508.1</v>
      </c>
      <c r="H42" s="114" t="s">
        <v>26</v>
      </c>
      <c r="I42" s="40" t="s">
        <v>29</v>
      </c>
      <c r="J42" s="47">
        <v>26</v>
      </c>
      <c r="K42" s="45"/>
      <c r="L42" s="66">
        <f>L43+L47</f>
        <v>641</v>
      </c>
      <c r="M42" s="63">
        <f>M43+M47</f>
        <v>14281.5</v>
      </c>
      <c r="O42" s="114" t="s">
        <v>26</v>
      </c>
      <c r="P42" s="40" t="s">
        <v>29</v>
      </c>
      <c r="Q42" s="47">
        <v>26</v>
      </c>
      <c r="R42" s="45"/>
      <c r="S42" s="66">
        <f>S43+S47</f>
        <v>459</v>
      </c>
      <c r="T42" s="63">
        <f>T43+T47</f>
        <v>10226.599999999999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1100</v>
      </c>
      <c r="F43" s="64">
        <v>24508.1</v>
      </c>
      <c r="H43" s="115"/>
      <c r="I43" s="34" t="s">
        <v>42</v>
      </c>
      <c r="J43" s="47">
        <v>27</v>
      </c>
      <c r="K43" s="45"/>
      <c r="L43" s="57">
        <v>641</v>
      </c>
      <c r="M43" s="64">
        <v>14281.5</v>
      </c>
      <c r="O43" s="115"/>
      <c r="P43" s="34" t="s">
        <v>42</v>
      </c>
      <c r="Q43" s="47">
        <v>27</v>
      </c>
      <c r="R43" s="45"/>
      <c r="S43" s="57">
        <v>459</v>
      </c>
      <c r="T43" s="64">
        <v>10226.599999999999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139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183</v>
      </c>
      <c r="B7" s="132"/>
      <c r="C7" s="132"/>
      <c r="D7" s="132"/>
      <c r="E7" s="132"/>
      <c r="F7" s="132"/>
      <c r="H7" s="132" t="s">
        <v>183</v>
      </c>
      <c r="I7" s="132"/>
      <c r="J7" s="132"/>
      <c r="K7" s="132"/>
      <c r="L7" s="132"/>
      <c r="M7" s="132"/>
      <c r="O7" s="132" t="s">
        <v>183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451058.6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236951.09999999998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214107.5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620</v>
      </c>
      <c r="F19" s="63">
        <f>F20+F21</f>
        <v>76.099999999999994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326</v>
      </c>
      <c r="M19" s="63">
        <f>M20+M21</f>
        <v>40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294</v>
      </c>
      <c r="T19" s="63">
        <f>T20+T21</f>
        <v>36.099999999999994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620</v>
      </c>
      <c r="F21" s="64">
        <v>76.099999999999994</v>
      </c>
      <c r="H21" s="120"/>
      <c r="I21" s="31" t="s">
        <v>36</v>
      </c>
      <c r="J21" s="99">
        <v>7</v>
      </c>
      <c r="K21" s="45"/>
      <c r="L21" s="57">
        <v>326</v>
      </c>
      <c r="M21" s="64">
        <v>40</v>
      </c>
      <c r="O21" s="120"/>
      <c r="P21" s="31" t="s">
        <v>36</v>
      </c>
      <c r="Q21" s="99">
        <v>7</v>
      </c>
      <c r="R21" s="45"/>
      <c r="S21" s="57">
        <v>294</v>
      </c>
      <c r="T21" s="64">
        <v>36.099999999999994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37700</v>
      </c>
      <c r="F22" s="63">
        <f t="shared" ref="F22" si="0">F23+F24</f>
        <v>54862.1</v>
      </c>
      <c r="H22" s="120"/>
      <c r="I22" s="30" t="s">
        <v>31</v>
      </c>
      <c r="J22" s="99">
        <v>8</v>
      </c>
      <c r="K22" s="45" t="s">
        <v>16</v>
      </c>
      <c r="L22" s="66">
        <f>L23+L24</f>
        <v>19804</v>
      </c>
      <c r="M22" s="63">
        <f t="shared" ref="M22" si="1">M23+M24</f>
        <v>28819.3</v>
      </c>
      <c r="O22" s="120"/>
      <c r="P22" s="30" t="s">
        <v>31</v>
      </c>
      <c r="Q22" s="99">
        <v>8</v>
      </c>
      <c r="R22" s="45" t="s">
        <v>16</v>
      </c>
      <c r="S22" s="66">
        <f>S23+S24</f>
        <v>17896</v>
      </c>
      <c r="T22" s="63">
        <f t="shared" ref="T22" si="2">T23+T24</f>
        <v>26042.799999999999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37700</v>
      </c>
      <c r="F23" s="64">
        <v>54862.1</v>
      </c>
      <c r="H23" s="120"/>
      <c r="I23" s="28" t="s">
        <v>35</v>
      </c>
      <c r="J23" s="99">
        <v>9</v>
      </c>
      <c r="K23" s="45"/>
      <c r="L23" s="57">
        <v>19804</v>
      </c>
      <c r="M23" s="64">
        <v>28819.3</v>
      </c>
      <c r="O23" s="120"/>
      <c r="P23" s="28" t="s">
        <v>35</v>
      </c>
      <c r="Q23" s="99">
        <v>9</v>
      </c>
      <c r="R23" s="45"/>
      <c r="S23" s="57">
        <v>17896</v>
      </c>
      <c r="T23" s="64">
        <v>26042.799999999999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1492.4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784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708.40000000000009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1492.4</v>
      </c>
      <c r="H26" s="120"/>
      <c r="I26" s="28" t="s">
        <v>35</v>
      </c>
      <c r="J26" s="99">
        <v>12</v>
      </c>
      <c r="K26" s="45"/>
      <c r="L26" s="57">
        <v>0</v>
      </c>
      <c r="M26" s="64">
        <v>784</v>
      </c>
      <c r="O26" s="120"/>
      <c r="P26" s="28" t="s">
        <v>35</v>
      </c>
      <c r="Q26" s="99">
        <v>12</v>
      </c>
      <c r="R26" s="45"/>
      <c r="S26" s="57">
        <v>0</v>
      </c>
      <c r="T26" s="64">
        <v>708.40000000000009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0</v>
      </c>
      <c r="H27" s="120"/>
      <c r="I27" s="31" t="s">
        <v>147</v>
      </c>
      <c r="J27" s="99">
        <v>13</v>
      </c>
      <c r="K27" s="45"/>
      <c r="L27" s="57">
        <v>0</v>
      </c>
      <c r="M27" s="64">
        <v>0</v>
      </c>
      <c r="O27" s="120"/>
      <c r="P27" s="31" t="s">
        <v>147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7700</v>
      </c>
      <c r="F29" s="63">
        <f>F30+F40+F41</f>
        <v>394628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4045</v>
      </c>
      <c r="M29" s="63">
        <f>M30+M40+M41</f>
        <v>207307.8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3655</v>
      </c>
      <c r="T29" s="63">
        <f>T30+T40+T41</f>
        <v>187320.2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7700</v>
      </c>
      <c r="F30" s="64">
        <v>394628</v>
      </c>
      <c r="G30" s="35"/>
      <c r="H30" s="120"/>
      <c r="I30" s="34" t="s">
        <v>42</v>
      </c>
      <c r="J30" s="47">
        <v>15</v>
      </c>
      <c r="K30" s="46" t="s">
        <v>9</v>
      </c>
      <c r="L30" s="57">
        <v>4045</v>
      </c>
      <c r="M30" s="64">
        <v>207307.8</v>
      </c>
      <c r="N30" s="35"/>
      <c r="O30" s="120"/>
      <c r="P30" s="34" t="s">
        <v>42</v>
      </c>
      <c r="Q30" s="47">
        <v>15</v>
      </c>
      <c r="R30" s="46" t="s">
        <v>9</v>
      </c>
      <c r="S30" s="57">
        <v>3655</v>
      </c>
      <c r="T30" s="64">
        <v>187320.2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2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140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178</v>
      </c>
      <c r="B7" s="132"/>
      <c r="C7" s="132"/>
      <c r="D7" s="132"/>
      <c r="E7" s="132"/>
      <c r="F7" s="132"/>
      <c r="H7" s="132" t="s">
        <v>178</v>
      </c>
      <c r="I7" s="132"/>
      <c r="J7" s="132"/>
      <c r="K7" s="132"/>
      <c r="L7" s="132"/>
      <c r="M7" s="132"/>
      <c r="O7" s="132" t="s">
        <v>178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1241372.3999999999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508332.89999999997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733039.5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214095</v>
      </c>
      <c r="F19" s="63">
        <f>F20+F21</f>
        <v>281353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87684</v>
      </c>
      <c r="M19" s="63">
        <f>M20+M21</f>
        <v>115229.90000000001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126411</v>
      </c>
      <c r="T19" s="63">
        <f>T20+T21</f>
        <v>166123.09999999998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69253</v>
      </c>
      <c r="F20" s="64">
        <v>260132.9</v>
      </c>
      <c r="H20" s="120"/>
      <c r="I20" s="28" t="s">
        <v>35</v>
      </c>
      <c r="J20" s="99">
        <v>6</v>
      </c>
      <c r="K20" s="45"/>
      <c r="L20" s="57">
        <v>28363</v>
      </c>
      <c r="M20" s="64">
        <v>106539.1</v>
      </c>
      <c r="O20" s="120"/>
      <c r="P20" s="28" t="s">
        <v>35</v>
      </c>
      <c r="Q20" s="99">
        <v>6</v>
      </c>
      <c r="R20" s="45"/>
      <c r="S20" s="57">
        <v>40890</v>
      </c>
      <c r="T20" s="64">
        <v>153593.79999999999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144842</v>
      </c>
      <c r="F21" s="64">
        <v>21220.1</v>
      </c>
      <c r="H21" s="120"/>
      <c r="I21" s="31" t="s">
        <v>36</v>
      </c>
      <c r="J21" s="99">
        <v>7</v>
      </c>
      <c r="K21" s="45"/>
      <c r="L21" s="57">
        <v>59321</v>
      </c>
      <c r="M21" s="64">
        <v>8690.7999999999993</v>
      </c>
      <c r="O21" s="120"/>
      <c r="P21" s="31" t="s">
        <v>36</v>
      </c>
      <c r="Q21" s="99">
        <v>7</v>
      </c>
      <c r="R21" s="45"/>
      <c r="S21" s="57">
        <v>85521</v>
      </c>
      <c r="T21" s="64">
        <v>12529.3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62240</v>
      </c>
      <c r="F22" s="63">
        <f t="shared" ref="F22" si="0">F23+F24</f>
        <v>84381.9</v>
      </c>
      <c r="H22" s="120"/>
      <c r="I22" s="30" t="s">
        <v>31</v>
      </c>
      <c r="J22" s="99">
        <v>8</v>
      </c>
      <c r="K22" s="45" t="s">
        <v>16</v>
      </c>
      <c r="L22" s="66">
        <f>L23+L24</f>
        <v>25491</v>
      </c>
      <c r="M22" s="63">
        <f t="shared" ref="M22" si="1">M23+M24</f>
        <v>34559.4</v>
      </c>
      <c r="O22" s="120"/>
      <c r="P22" s="30" t="s">
        <v>31</v>
      </c>
      <c r="Q22" s="99">
        <v>8</v>
      </c>
      <c r="R22" s="45" t="s">
        <v>16</v>
      </c>
      <c r="S22" s="66">
        <f>S23+S24</f>
        <v>36749</v>
      </c>
      <c r="T22" s="63">
        <f t="shared" ref="T22" si="2">T23+T24</f>
        <v>49822.499999999993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62240</v>
      </c>
      <c r="F23" s="64">
        <v>84381.9</v>
      </c>
      <c r="H23" s="120"/>
      <c r="I23" s="28" t="s">
        <v>35</v>
      </c>
      <c r="J23" s="99">
        <v>9</v>
      </c>
      <c r="K23" s="45"/>
      <c r="L23" s="57">
        <v>25491</v>
      </c>
      <c r="M23" s="64">
        <v>34559.4</v>
      </c>
      <c r="O23" s="120"/>
      <c r="P23" s="28" t="s">
        <v>35</v>
      </c>
      <c r="Q23" s="99">
        <v>9</v>
      </c>
      <c r="R23" s="45"/>
      <c r="S23" s="57">
        <v>36749</v>
      </c>
      <c r="T23" s="64">
        <v>49822.499999999993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118443</v>
      </c>
      <c r="F25" s="63">
        <f>F26+F27</f>
        <v>151780.29999999999</v>
      </c>
      <c r="H25" s="120"/>
      <c r="I25" s="30" t="s">
        <v>28</v>
      </c>
      <c r="J25" s="99">
        <v>11</v>
      </c>
      <c r="K25" s="45" t="s">
        <v>17</v>
      </c>
      <c r="L25" s="66">
        <f>L26+L27</f>
        <v>48509</v>
      </c>
      <c r="M25" s="63">
        <f>M26+M27</f>
        <v>62162.2</v>
      </c>
      <c r="O25" s="120"/>
      <c r="P25" s="30" t="s">
        <v>28</v>
      </c>
      <c r="Q25" s="99">
        <v>11</v>
      </c>
      <c r="R25" s="45" t="s">
        <v>17</v>
      </c>
      <c r="S25" s="66">
        <f>S26+S27</f>
        <v>69934</v>
      </c>
      <c r="T25" s="63">
        <f>T26+T27</f>
        <v>89618.1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28456</v>
      </c>
      <c r="F26" s="64">
        <v>98196.6</v>
      </c>
      <c r="H26" s="120"/>
      <c r="I26" s="28" t="s">
        <v>35</v>
      </c>
      <c r="J26" s="99">
        <v>12</v>
      </c>
      <c r="K26" s="45"/>
      <c r="L26" s="57">
        <v>11654</v>
      </c>
      <c r="M26" s="64">
        <v>40216.5</v>
      </c>
      <c r="O26" s="120"/>
      <c r="P26" s="28" t="s">
        <v>35</v>
      </c>
      <c r="Q26" s="99">
        <v>12</v>
      </c>
      <c r="R26" s="45"/>
      <c r="S26" s="57">
        <v>16802</v>
      </c>
      <c r="T26" s="64">
        <v>57980.100000000006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89987</v>
      </c>
      <c r="F27" s="64">
        <v>53583.7</v>
      </c>
      <c r="H27" s="120"/>
      <c r="I27" s="31" t="s">
        <v>147</v>
      </c>
      <c r="J27" s="99">
        <v>13</v>
      </c>
      <c r="K27" s="45"/>
      <c r="L27" s="57">
        <v>36855</v>
      </c>
      <c r="M27" s="64">
        <v>21945.7</v>
      </c>
      <c r="O27" s="120"/>
      <c r="P27" s="31" t="s">
        <v>147</v>
      </c>
      <c r="Q27" s="99">
        <v>13</v>
      </c>
      <c r="R27" s="45"/>
      <c r="S27" s="57">
        <v>53132</v>
      </c>
      <c r="T27" s="64">
        <v>31637.999999999996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11018</v>
      </c>
      <c r="F29" s="63">
        <f>F30+F40+F41</f>
        <v>680710.39999999991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4512</v>
      </c>
      <c r="M29" s="63">
        <f>M30+M40+M41</f>
        <v>278702.89999999997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6506</v>
      </c>
      <c r="T29" s="63">
        <f>T30+T40+T41</f>
        <v>402007.49999999994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10995</v>
      </c>
      <c r="F30" s="64">
        <v>676218.29999999993</v>
      </c>
      <c r="G30" s="35"/>
      <c r="H30" s="120"/>
      <c r="I30" s="34" t="s">
        <v>42</v>
      </c>
      <c r="J30" s="47">
        <v>15</v>
      </c>
      <c r="K30" s="46" t="s">
        <v>9</v>
      </c>
      <c r="L30" s="57">
        <v>4503</v>
      </c>
      <c r="M30" s="64">
        <v>276945.09999999998</v>
      </c>
      <c r="N30" s="35"/>
      <c r="O30" s="120"/>
      <c r="P30" s="34" t="s">
        <v>42</v>
      </c>
      <c r="Q30" s="47">
        <v>15</v>
      </c>
      <c r="R30" s="46" t="s">
        <v>9</v>
      </c>
      <c r="S30" s="57">
        <v>6492</v>
      </c>
      <c r="T30" s="64">
        <v>399273.19999999995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23</v>
      </c>
      <c r="F40" s="64">
        <v>4492.1000000000004</v>
      </c>
      <c r="H40" s="120"/>
      <c r="I40" s="38" t="s">
        <v>13</v>
      </c>
      <c r="J40" s="47">
        <v>24</v>
      </c>
      <c r="K40" s="45" t="s">
        <v>9</v>
      </c>
      <c r="L40" s="57">
        <v>9</v>
      </c>
      <c r="M40" s="64">
        <v>1757.8</v>
      </c>
      <c r="O40" s="120"/>
      <c r="P40" s="38" t="s">
        <v>13</v>
      </c>
      <c r="Q40" s="47">
        <v>24</v>
      </c>
      <c r="R40" s="45" t="s">
        <v>9</v>
      </c>
      <c r="S40" s="57">
        <v>14</v>
      </c>
      <c r="T40" s="64">
        <v>2734.3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1850</v>
      </c>
      <c r="F42" s="63">
        <f>F43+F47</f>
        <v>43146.8</v>
      </c>
      <c r="H42" s="114" t="s">
        <v>26</v>
      </c>
      <c r="I42" s="40" t="s">
        <v>29</v>
      </c>
      <c r="J42" s="47">
        <v>26</v>
      </c>
      <c r="K42" s="45"/>
      <c r="L42" s="66">
        <f>L43+L47</f>
        <v>758</v>
      </c>
      <c r="M42" s="63">
        <f>M43+M47</f>
        <v>17678.5</v>
      </c>
      <c r="O42" s="114" t="s">
        <v>26</v>
      </c>
      <c r="P42" s="40" t="s">
        <v>29</v>
      </c>
      <c r="Q42" s="47">
        <v>26</v>
      </c>
      <c r="R42" s="45"/>
      <c r="S42" s="66">
        <f>S43+S47</f>
        <v>1092</v>
      </c>
      <c r="T42" s="63">
        <f>T43+T47</f>
        <v>25468.300000000003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1850</v>
      </c>
      <c r="F43" s="64">
        <v>43146.8</v>
      </c>
      <c r="H43" s="115"/>
      <c r="I43" s="34" t="s">
        <v>42</v>
      </c>
      <c r="J43" s="47">
        <v>27</v>
      </c>
      <c r="K43" s="45"/>
      <c r="L43" s="57">
        <v>758</v>
      </c>
      <c r="M43" s="64">
        <v>17678.5</v>
      </c>
      <c r="O43" s="115"/>
      <c r="P43" s="34" t="s">
        <v>42</v>
      </c>
      <c r="Q43" s="47">
        <v>27</v>
      </c>
      <c r="R43" s="45"/>
      <c r="S43" s="57">
        <v>1092</v>
      </c>
      <c r="T43" s="64">
        <v>25468.300000000003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13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187</v>
      </c>
      <c r="B7" s="132"/>
      <c r="C7" s="132"/>
      <c r="D7" s="132"/>
      <c r="E7" s="132"/>
      <c r="F7" s="132"/>
      <c r="H7" s="132" t="s">
        <v>187</v>
      </c>
      <c r="I7" s="132"/>
      <c r="J7" s="132"/>
      <c r="K7" s="132"/>
      <c r="L7" s="132"/>
      <c r="M7" s="132"/>
      <c r="O7" s="132" t="s">
        <v>187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140118.19999999998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60444.700000000004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79673.5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53445</v>
      </c>
      <c r="F19" s="63">
        <f>F20+F21</f>
        <v>61470.399999999994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23058</v>
      </c>
      <c r="M19" s="63">
        <f>M20+M21</f>
        <v>26520.5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30387</v>
      </c>
      <c r="T19" s="63">
        <f>T20+T21</f>
        <v>34949.899999999994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16897</v>
      </c>
      <c r="F20" s="64">
        <v>46506.7</v>
      </c>
      <c r="H20" s="120"/>
      <c r="I20" s="28" t="s">
        <v>35</v>
      </c>
      <c r="J20" s="99">
        <v>6</v>
      </c>
      <c r="K20" s="45"/>
      <c r="L20" s="57">
        <v>7290</v>
      </c>
      <c r="M20" s="64">
        <v>20064.7</v>
      </c>
      <c r="O20" s="120"/>
      <c r="P20" s="28" t="s">
        <v>35</v>
      </c>
      <c r="Q20" s="99">
        <v>6</v>
      </c>
      <c r="R20" s="45"/>
      <c r="S20" s="57">
        <v>9607</v>
      </c>
      <c r="T20" s="64">
        <v>26441.999999999996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36548</v>
      </c>
      <c r="F21" s="64">
        <v>14963.7</v>
      </c>
      <c r="H21" s="120"/>
      <c r="I21" s="31" t="s">
        <v>36</v>
      </c>
      <c r="J21" s="99">
        <v>7</v>
      </c>
      <c r="K21" s="45"/>
      <c r="L21" s="57">
        <v>15768</v>
      </c>
      <c r="M21" s="64">
        <v>6455.8</v>
      </c>
      <c r="O21" s="120"/>
      <c r="P21" s="31" t="s">
        <v>36</v>
      </c>
      <c r="Q21" s="99">
        <v>7</v>
      </c>
      <c r="R21" s="45"/>
      <c r="S21" s="57">
        <v>20780</v>
      </c>
      <c r="T21" s="64">
        <v>8507.9000000000015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7760</v>
      </c>
      <c r="F22" s="63">
        <f t="shared" ref="F22" si="0">F23+F24</f>
        <v>8671.5</v>
      </c>
      <c r="H22" s="120"/>
      <c r="I22" s="30" t="s">
        <v>31</v>
      </c>
      <c r="J22" s="99">
        <v>8</v>
      </c>
      <c r="K22" s="45" t="s">
        <v>16</v>
      </c>
      <c r="L22" s="66">
        <f>L23+L24</f>
        <v>3348</v>
      </c>
      <c r="M22" s="63">
        <f t="shared" ref="M22" si="1">M23+M24</f>
        <v>3741.3</v>
      </c>
      <c r="O22" s="120"/>
      <c r="P22" s="30" t="s">
        <v>31</v>
      </c>
      <c r="Q22" s="99">
        <v>8</v>
      </c>
      <c r="R22" s="45" t="s">
        <v>16</v>
      </c>
      <c r="S22" s="66">
        <f>S23+S24</f>
        <v>4412</v>
      </c>
      <c r="T22" s="63">
        <f t="shared" ref="T22" si="2">T23+T24</f>
        <v>4930.2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7760</v>
      </c>
      <c r="F23" s="64">
        <v>8671.5</v>
      </c>
      <c r="H23" s="120"/>
      <c r="I23" s="28" t="s">
        <v>35</v>
      </c>
      <c r="J23" s="99">
        <v>9</v>
      </c>
      <c r="K23" s="45"/>
      <c r="L23" s="57">
        <v>3348</v>
      </c>
      <c r="M23" s="64">
        <v>3741.3</v>
      </c>
      <c r="O23" s="120"/>
      <c r="P23" s="28" t="s">
        <v>35</v>
      </c>
      <c r="Q23" s="99">
        <v>9</v>
      </c>
      <c r="R23" s="45"/>
      <c r="S23" s="57">
        <v>4412</v>
      </c>
      <c r="T23" s="64">
        <v>4930.2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32552</v>
      </c>
      <c r="F25" s="63">
        <f>F26+F27</f>
        <v>54667.899999999994</v>
      </c>
      <c r="H25" s="120"/>
      <c r="I25" s="30" t="s">
        <v>28</v>
      </c>
      <c r="J25" s="99">
        <v>11</v>
      </c>
      <c r="K25" s="45" t="s">
        <v>17</v>
      </c>
      <c r="L25" s="66">
        <f>L26+L27</f>
        <v>14044</v>
      </c>
      <c r="M25" s="63">
        <f>M26+M27</f>
        <v>23585.5</v>
      </c>
      <c r="O25" s="120"/>
      <c r="P25" s="30" t="s">
        <v>28</v>
      </c>
      <c r="Q25" s="99">
        <v>11</v>
      </c>
      <c r="R25" s="45" t="s">
        <v>17</v>
      </c>
      <c r="S25" s="66">
        <f>S26+S27</f>
        <v>18508</v>
      </c>
      <c r="T25" s="63">
        <f>T26+T27</f>
        <v>31082.400000000001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8050</v>
      </c>
      <c r="F26" s="64">
        <v>20314.8</v>
      </c>
      <c r="H26" s="120"/>
      <c r="I26" s="28" t="s">
        <v>35</v>
      </c>
      <c r="J26" s="99">
        <v>12</v>
      </c>
      <c r="K26" s="45"/>
      <c r="L26" s="57">
        <v>3473</v>
      </c>
      <c r="M26" s="64">
        <v>8764.4</v>
      </c>
      <c r="O26" s="120"/>
      <c r="P26" s="28" t="s">
        <v>35</v>
      </c>
      <c r="Q26" s="99">
        <v>12</v>
      </c>
      <c r="R26" s="45"/>
      <c r="S26" s="57">
        <v>4577</v>
      </c>
      <c r="T26" s="64">
        <v>11550.4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24502</v>
      </c>
      <c r="F27" s="64">
        <v>34353.1</v>
      </c>
      <c r="H27" s="120"/>
      <c r="I27" s="31" t="s">
        <v>147</v>
      </c>
      <c r="J27" s="99">
        <v>13</v>
      </c>
      <c r="K27" s="45"/>
      <c r="L27" s="57">
        <v>10571</v>
      </c>
      <c r="M27" s="64">
        <v>14821.1</v>
      </c>
      <c r="O27" s="120"/>
      <c r="P27" s="31" t="s">
        <v>147</v>
      </c>
      <c r="Q27" s="99">
        <v>13</v>
      </c>
      <c r="R27" s="45"/>
      <c r="S27" s="57">
        <v>13931</v>
      </c>
      <c r="T27" s="64">
        <v>19532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775</v>
      </c>
      <c r="F42" s="63">
        <f>F43+F47</f>
        <v>15308.4</v>
      </c>
      <c r="H42" s="114" t="s">
        <v>26</v>
      </c>
      <c r="I42" s="40" t="s">
        <v>29</v>
      </c>
      <c r="J42" s="47">
        <v>26</v>
      </c>
      <c r="K42" s="45"/>
      <c r="L42" s="66">
        <f>L43+L47</f>
        <v>334</v>
      </c>
      <c r="M42" s="63">
        <f>M43+M47</f>
        <v>6597.4</v>
      </c>
      <c r="O42" s="114" t="s">
        <v>26</v>
      </c>
      <c r="P42" s="40" t="s">
        <v>29</v>
      </c>
      <c r="Q42" s="47">
        <v>26</v>
      </c>
      <c r="R42" s="45"/>
      <c r="S42" s="66">
        <f>S43+S47</f>
        <v>441</v>
      </c>
      <c r="T42" s="63">
        <f>T43+T47</f>
        <v>8711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775</v>
      </c>
      <c r="F43" s="64">
        <v>15308.4</v>
      </c>
      <c r="H43" s="115"/>
      <c r="I43" s="34" t="s">
        <v>42</v>
      </c>
      <c r="J43" s="47">
        <v>27</v>
      </c>
      <c r="K43" s="45"/>
      <c r="L43" s="57">
        <v>334</v>
      </c>
      <c r="M43" s="64">
        <v>6597.4</v>
      </c>
      <c r="O43" s="115"/>
      <c r="P43" s="34" t="s">
        <v>42</v>
      </c>
      <c r="Q43" s="47">
        <v>27</v>
      </c>
      <c r="R43" s="45"/>
      <c r="S43" s="57">
        <v>441</v>
      </c>
      <c r="T43" s="64">
        <v>8711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7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142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180</v>
      </c>
      <c r="B7" s="132"/>
      <c r="C7" s="132"/>
      <c r="D7" s="132"/>
      <c r="E7" s="132"/>
      <c r="F7" s="132"/>
      <c r="H7" s="132" t="s">
        <v>180</v>
      </c>
      <c r="I7" s="132"/>
      <c r="J7" s="132"/>
      <c r="K7" s="132"/>
      <c r="L7" s="132"/>
      <c r="M7" s="132"/>
      <c r="O7" s="132" t="s">
        <v>180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430618.2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198612.8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232005.40000000002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43499</v>
      </c>
      <c r="F19" s="63">
        <f>F20+F21</f>
        <v>43231.3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20063</v>
      </c>
      <c r="M19" s="63">
        <f>M20+M21</f>
        <v>19939.900000000001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23436</v>
      </c>
      <c r="T19" s="63">
        <f>T20+T21</f>
        <v>23291.4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9470</v>
      </c>
      <c r="F20" s="64">
        <v>26834.5</v>
      </c>
      <c r="H20" s="120"/>
      <c r="I20" s="28" t="s">
        <v>35</v>
      </c>
      <c r="J20" s="99">
        <v>6</v>
      </c>
      <c r="K20" s="45"/>
      <c r="L20" s="57">
        <v>4368</v>
      </c>
      <c r="M20" s="64">
        <v>12377.3</v>
      </c>
      <c r="O20" s="120"/>
      <c r="P20" s="28" t="s">
        <v>35</v>
      </c>
      <c r="Q20" s="99">
        <v>6</v>
      </c>
      <c r="R20" s="45"/>
      <c r="S20" s="57">
        <v>5102</v>
      </c>
      <c r="T20" s="64">
        <v>14457.2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34029</v>
      </c>
      <c r="F21" s="64">
        <v>16396.8</v>
      </c>
      <c r="H21" s="120"/>
      <c r="I21" s="31" t="s">
        <v>36</v>
      </c>
      <c r="J21" s="99">
        <v>7</v>
      </c>
      <c r="K21" s="45"/>
      <c r="L21" s="57">
        <v>15695</v>
      </c>
      <c r="M21" s="64">
        <v>7562.6</v>
      </c>
      <c r="O21" s="120"/>
      <c r="P21" s="31" t="s">
        <v>36</v>
      </c>
      <c r="Q21" s="99">
        <v>7</v>
      </c>
      <c r="R21" s="45"/>
      <c r="S21" s="57">
        <v>18334</v>
      </c>
      <c r="T21" s="64">
        <v>8834.1999999999989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3300</v>
      </c>
      <c r="F22" s="63">
        <f t="shared" ref="F22" si="0">F23+F24</f>
        <v>3702.5</v>
      </c>
      <c r="H22" s="120"/>
      <c r="I22" s="30" t="s">
        <v>31</v>
      </c>
      <c r="J22" s="99">
        <v>8</v>
      </c>
      <c r="K22" s="45" t="s">
        <v>16</v>
      </c>
      <c r="L22" s="66">
        <f>L23+L24</f>
        <v>1522</v>
      </c>
      <c r="M22" s="63">
        <f t="shared" ref="M22" si="1">M23+M24</f>
        <v>1707.6</v>
      </c>
      <c r="O22" s="120"/>
      <c r="P22" s="30" t="s">
        <v>31</v>
      </c>
      <c r="Q22" s="99">
        <v>8</v>
      </c>
      <c r="R22" s="45" t="s">
        <v>16</v>
      </c>
      <c r="S22" s="66">
        <f>S23+S24</f>
        <v>1778</v>
      </c>
      <c r="T22" s="63">
        <f t="shared" ref="T22" si="2">T23+T24</f>
        <v>1994.9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3300</v>
      </c>
      <c r="F23" s="64">
        <v>3702.5</v>
      </c>
      <c r="H23" s="120"/>
      <c r="I23" s="28" t="s">
        <v>35</v>
      </c>
      <c r="J23" s="99">
        <v>9</v>
      </c>
      <c r="K23" s="45"/>
      <c r="L23" s="57">
        <v>1522</v>
      </c>
      <c r="M23" s="64">
        <v>1707.6</v>
      </c>
      <c r="O23" s="120"/>
      <c r="P23" s="28" t="s">
        <v>35</v>
      </c>
      <c r="Q23" s="99">
        <v>9</v>
      </c>
      <c r="R23" s="45"/>
      <c r="S23" s="57">
        <v>1778</v>
      </c>
      <c r="T23" s="64">
        <v>1994.9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13632</v>
      </c>
      <c r="F25" s="63">
        <f>F26+F27</f>
        <v>40055</v>
      </c>
      <c r="H25" s="120"/>
      <c r="I25" s="30" t="s">
        <v>28</v>
      </c>
      <c r="J25" s="99">
        <v>11</v>
      </c>
      <c r="K25" s="45" t="s">
        <v>17</v>
      </c>
      <c r="L25" s="66">
        <f>L26+L27</f>
        <v>6287</v>
      </c>
      <c r="M25" s="63">
        <f>M26+M27</f>
        <v>18473.3</v>
      </c>
      <c r="O25" s="120"/>
      <c r="P25" s="30" t="s">
        <v>28</v>
      </c>
      <c r="Q25" s="99">
        <v>11</v>
      </c>
      <c r="R25" s="45" t="s">
        <v>17</v>
      </c>
      <c r="S25" s="66">
        <f>S26+S27</f>
        <v>7345</v>
      </c>
      <c r="T25" s="63">
        <f>T26+T27</f>
        <v>21581.7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430</v>
      </c>
      <c r="F26" s="64">
        <v>1164.5999999999999</v>
      </c>
      <c r="H26" s="120"/>
      <c r="I26" s="28" t="s">
        <v>35</v>
      </c>
      <c r="J26" s="99">
        <v>12</v>
      </c>
      <c r="K26" s="45"/>
      <c r="L26" s="57">
        <v>198</v>
      </c>
      <c r="M26" s="64">
        <v>536.29999999999995</v>
      </c>
      <c r="O26" s="120"/>
      <c r="P26" s="28" t="s">
        <v>35</v>
      </c>
      <c r="Q26" s="99">
        <v>12</v>
      </c>
      <c r="R26" s="45"/>
      <c r="S26" s="57">
        <v>232</v>
      </c>
      <c r="T26" s="64">
        <v>628.29999999999995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13202</v>
      </c>
      <c r="F27" s="64">
        <v>38890.400000000001</v>
      </c>
      <c r="H27" s="120"/>
      <c r="I27" s="31" t="s">
        <v>147</v>
      </c>
      <c r="J27" s="99">
        <v>13</v>
      </c>
      <c r="K27" s="45"/>
      <c r="L27" s="57">
        <v>6089</v>
      </c>
      <c r="M27" s="64">
        <v>17937</v>
      </c>
      <c r="O27" s="120"/>
      <c r="P27" s="31" t="s">
        <v>147</v>
      </c>
      <c r="Q27" s="99">
        <v>13</v>
      </c>
      <c r="R27" s="45"/>
      <c r="S27" s="57">
        <v>7113</v>
      </c>
      <c r="T27" s="64">
        <v>20953.400000000001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6730</v>
      </c>
      <c r="F29" s="63">
        <f>F30+F40+F41</f>
        <v>302854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3104</v>
      </c>
      <c r="M29" s="63">
        <f>M30+M40+M41</f>
        <v>139681.79999999999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3626</v>
      </c>
      <c r="T29" s="63">
        <f>T30+T40+T41</f>
        <v>163172.20000000001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6730</v>
      </c>
      <c r="F30" s="64">
        <v>302854</v>
      </c>
      <c r="G30" s="35"/>
      <c r="H30" s="120"/>
      <c r="I30" s="34" t="s">
        <v>42</v>
      </c>
      <c r="J30" s="47">
        <v>15</v>
      </c>
      <c r="K30" s="46" t="s">
        <v>9</v>
      </c>
      <c r="L30" s="57">
        <v>3104</v>
      </c>
      <c r="M30" s="64">
        <v>139681.79999999999</v>
      </c>
      <c r="N30" s="35"/>
      <c r="O30" s="120"/>
      <c r="P30" s="34" t="s">
        <v>42</v>
      </c>
      <c r="Q30" s="47">
        <v>15</v>
      </c>
      <c r="R30" s="46" t="s">
        <v>9</v>
      </c>
      <c r="S30" s="57">
        <v>3626</v>
      </c>
      <c r="T30" s="64">
        <v>163172.20000000001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3050</v>
      </c>
      <c r="F42" s="63">
        <f>F43+F47</f>
        <v>40775.4</v>
      </c>
      <c r="H42" s="114" t="s">
        <v>26</v>
      </c>
      <c r="I42" s="40" t="s">
        <v>29</v>
      </c>
      <c r="J42" s="47">
        <v>26</v>
      </c>
      <c r="K42" s="45"/>
      <c r="L42" s="66">
        <f>L43+L47</f>
        <v>1407</v>
      </c>
      <c r="M42" s="63">
        <f>M43+M47</f>
        <v>18810.2</v>
      </c>
      <c r="O42" s="114" t="s">
        <v>26</v>
      </c>
      <c r="P42" s="40" t="s">
        <v>29</v>
      </c>
      <c r="Q42" s="47">
        <v>26</v>
      </c>
      <c r="R42" s="45"/>
      <c r="S42" s="66">
        <f>S43+S47</f>
        <v>1643</v>
      </c>
      <c r="T42" s="63">
        <f>T43+T47</f>
        <v>21965.200000000001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3050</v>
      </c>
      <c r="F43" s="64">
        <v>40775.4</v>
      </c>
      <c r="H43" s="115"/>
      <c r="I43" s="34" t="s">
        <v>42</v>
      </c>
      <c r="J43" s="47">
        <v>27</v>
      </c>
      <c r="K43" s="45"/>
      <c r="L43" s="57">
        <v>1407</v>
      </c>
      <c r="M43" s="64">
        <v>18810.2</v>
      </c>
      <c r="O43" s="115"/>
      <c r="P43" s="34" t="s">
        <v>42</v>
      </c>
      <c r="Q43" s="47">
        <v>27</v>
      </c>
      <c r="R43" s="45"/>
      <c r="S43" s="57">
        <v>1643</v>
      </c>
      <c r="T43" s="64">
        <v>21965.200000000001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144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170</v>
      </c>
      <c r="B7" s="132"/>
      <c r="C7" s="132"/>
      <c r="D7" s="132"/>
      <c r="E7" s="132"/>
      <c r="F7" s="132"/>
      <c r="H7" s="132" t="s">
        <v>170</v>
      </c>
      <c r="I7" s="132"/>
      <c r="J7" s="132"/>
      <c r="K7" s="132"/>
      <c r="L7" s="132"/>
      <c r="M7" s="132"/>
      <c r="O7" s="132" t="s">
        <v>170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3161536.6999999997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1272616.8999999999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1888919.7999999998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1617</v>
      </c>
      <c r="F15" s="63">
        <v>30955.1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651</v>
      </c>
      <c r="M15" s="63">
        <v>12462.4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966</v>
      </c>
      <c r="T15" s="63">
        <v>18492.699999999997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1617</v>
      </c>
      <c r="F16" s="64">
        <v>30955.1</v>
      </c>
      <c r="H16" s="120"/>
      <c r="I16" s="28" t="s">
        <v>10</v>
      </c>
      <c r="J16" s="99">
        <v>3</v>
      </c>
      <c r="K16" s="45"/>
      <c r="L16" s="57">
        <v>651</v>
      </c>
      <c r="M16" s="64">
        <v>12462.4</v>
      </c>
      <c r="O16" s="120"/>
      <c r="P16" s="28" t="s">
        <v>10</v>
      </c>
      <c r="Q16" s="99">
        <v>3</v>
      </c>
      <c r="R16" s="45"/>
      <c r="S16" s="57">
        <v>966</v>
      </c>
      <c r="T16" s="64">
        <v>18492.699999999997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93760</v>
      </c>
      <c r="F19" s="63">
        <f>F20+F21</f>
        <v>80589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37747</v>
      </c>
      <c r="M19" s="63">
        <f>M20+M21</f>
        <v>32444.6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56013</v>
      </c>
      <c r="T19" s="63">
        <f>T20+T21</f>
        <v>48144.4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20887</v>
      </c>
      <c r="F20" s="64">
        <v>43085</v>
      </c>
      <c r="H20" s="120"/>
      <c r="I20" s="28" t="s">
        <v>35</v>
      </c>
      <c r="J20" s="99">
        <v>6</v>
      </c>
      <c r="K20" s="45"/>
      <c r="L20" s="57">
        <v>8409</v>
      </c>
      <c r="M20" s="64">
        <v>17345.8</v>
      </c>
      <c r="O20" s="120"/>
      <c r="P20" s="28" t="s">
        <v>35</v>
      </c>
      <c r="Q20" s="99">
        <v>6</v>
      </c>
      <c r="R20" s="45"/>
      <c r="S20" s="57">
        <v>12478</v>
      </c>
      <c r="T20" s="64">
        <v>25739.200000000001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72873</v>
      </c>
      <c r="F21" s="64">
        <v>37504</v>
      </c>
      <c r="H21" s="120"/>
      <c r="I21" s="31" t="s">
        <v>36</v>
      </c>
      <c r="J21" s="99">
        <v>7</v>
      </c>
      <c r="K21" s="45"/>
      <c r="L21" s="57">
        <v>29338</v>
      </c>
      <c r="M21" s="64">
        <v>15098.8</v>
      </c>
      <c r="O21" s="120"/>
      <c r="P21" s="31" t="s">
        <v>36</v>
      </c>
      <c r="Q21" s="99">
        <v>7</v>
      </c>
      <c r="R21" s="45"/>
      <c r="S21" s="57">
        <v>43535</v>
      </c>
      <c r="T21" s="64">
        <v>22405.200000000001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36800</v>
      </c>
      <c r="F22" s="63">
        <f t="shared" ref="F22" si="0">F23+F24</f>
        <v>52378.1</v>
      </c>
      <c r="H22" s="120"/>
      <c r="I22" s="30" t="s">
        <v>31</v>
      </c>
      <c r="J22" s="99">
        <v>8</v>
      </c>
      <c r="K22" s="45" t="s">
        <v>16</v>
      </c>
      <c r="L22" s="66">
        <f>L23+L24</f>
        <v>14815</v>
      </c>
      <c r="M22" s="63">
        <f t="shared" ref="M22" si="1">M23+M24</f>
        <v>21086.5</v>
      </c>
      <c r="O22" s="120"/>
      <c r="P22" s="30" t="s">
        <v>31</v>
      </c>
      <c r="Q22" s="99">
        <v>8</v>
      </c>
      <c r="R22" s="45" t="s">
        <v>16</v>
      </c>
      <c r="S22" s="66">
        <f>S23+S24</f>
        <v>21985</v>
      </c>
      <c r="T22" s="63">
        <f t="shared" ref="T22" si="2">T23+T24</f>
        <v>31291.599999999999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36800</v>
      </c>
      <c r="F23" s="64">
        <v>52378.1</v>
      </c>
      <c r="H23" s="120"/>
      <c r="I23" s="28" t="s">
        <v>35</v>
      </c>
      <c r="J23" s="99">
        <v>9</v>
      </c>
      <c r="K23" s="45"/>
      <c r="L23" s="57">
        <v>14815</v>
      </c>
      <c r="M23" s="64">
        <v>21086.5</v>
      </c>
      <c r="O23" s="120"/>
      <c r="P23" s="28" t="s">
        <v>35</v>
      </c>
      <c r="Q23" s="99">
        <v>9</v>
      </c>
      <c r="R23" s="45"/>
      <c r="S23" s="57">
        <v>21985</v>
      </c>
      <c r="T23" s="64">
        <v>31291.599999999999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13955</v>
      </c>
      <c r="F25" s="63">
        <f>F26+F27</f>
        <v>105213</v>
      </c>
      <c r="H25" s="120"/>
      <c r="I25" s="30" t="s">
        <v>28</v>
      </c>
      <c r="J25" s="99">
        <v>11</v>
      </c>
      <c r="K25" s="45" t="s">
        <v>17</v>
      </c>
      <c r="L25" s="66">
        <f>L26+L27</f>
        <v>5618</v>
      </c>
      <c r="M25" s="63">
        <f>M26+M27</f>
        <v>42357.399999999994</v>
      </c>
      <c r="O25" s="120"/>
      <c r="P25" s="30" t="s">
        <v>28</v>
      </c>
      <c r="Q25" s="99">
        <v>11</v>
      </c>
      <c r="R25" s="45" t="s">
        <v>17</v>
      </c>
      <c r="S25" s="66">
        <f>S26+S27</f>
        <v>8337</v>
      </c>
      <c r="T25" s="63">
        <f>T26+T27</f>
        <v>62855.600000000006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13955</v>
      </c>
      <c r="F26" s="64">
        <v>64287.100000000006</v>
      </c>
      <c r="H26" s="120"/>
      <c r="I26" s="28" t="s">
        <v>35</v>
      </c>
      <c r="J26" s="99">
        <v>12</v>
      </c>
      <c r="K26" s="45"/>
      <c r="L26" s="57">
        <v>5618</v>
      </c>
      <c r="M26" s="64">
        <v>25880.799999999999</v>
      </c>
      <c r="O26" s="120"/>
      <c r="P26" s="28" t="s">
        <v>35</v>
      </c>
      <c r="Q26" s="99">
        <v>12</v>
      </c>
      <c r="R26" s="45"/>
      <c r="S26" s="57">
        <v>8337</v>
      </c>
      <c r="T26" s="64">
        <v>38406.300000000003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40925.9</v>
      </c>
      <c r="H27" s="120"/>
      <c r="I27" s="31" t="s">
        <v>147</v>
      </c>
      <c r="J27" s="99">
        <v>13</v>
      </c>
      <c r="K27" s="45"/>
      <c r="L27" s="57">
        <v>0</v>
      </c>
      <c r="M27" s="64">
        <v>16476.599999999999</v>
      </c>
      <c r="O27" s="120"/>
      <c r="P27" s="31" t="s">
        <v>147</v>
      </c>
      <c r="Q27" s="99">
        <v>13</v>
      </c>
      <c r="R27" s="45"/>
      <c r="S27" s="57">
        <v>0</v>
      </c>
      <c r="T27" s="64">
        <v>24449.300000000003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27115</v>
      </c>
      <c r="F29" s="63">
        <f>F30+F40+F41</f>
        <v>2811475.6999999997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10915</v>
      </c>
      <c r="M29" s="63">
        <f>M30+M40+M41</f>
        <v>1131666.5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16200</v>
      </c>
      <c r="T29" s="63">
        <f>T30+T40+T41</f>
        <v>1679809.1999999997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23746</v>
      </c>
      <c r="F30" s="64">
        <v>1857924.8999999997</v>
      </c>
      <c r="G30" s="35"/>
      <c r="H30" s="120"/>
      <c r="I30" s="34" t="s">
        <v>42</v>
      </c>
      <c r="J30" s="47">
        <v>15</v>
      </c>
      <c r="K30" s="46" t="s">
        <v>9</v>
      </c>
      <c r="L30" s="57">
        <v>9559</v>
      </c>
      <c r="M30" s="64">
        <v>747868.70000000007</v>
      </c>
      <c r="N30" s="35"/>
      <c r="O30" s="120"/>
      <c r="P30" s="34" t="s">
        <v>42</v>
      </c>
      <c r="Q30" s="47">
        <v>15</v>
      </c>
      <c r="R30" s="46" t="s">
        <v>9</v>
      </c>
      <c r="S30" s="57">
        <v>14187</v>
      </c>
      <c r="T30" s="64">
        <v>1110056.1999999997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495</v>
      </c>
      <c r="F32" s="65">
        <v>67359.199999999997</v>
      </c>
      <c r="H32" s="120"/>
      <c r="I32" s="118"/>
      <c r="J32" s="47">
        <v>17</v>
      </c>
      <c r="K32" s="45" t="s">
        <v>9</v>
      </c>
      <c r="L32" s="58">
        <v>199</v>
      </c>
      <c r="M32" s="65">
        <v>27079.8</v>
      </c>
      <c r="O32" s="120"/>
      <c r="P32" s="118"/>
      <c r="Q32" s="47">
        <v>17</v>
      </c>
      <c r="R32" s="45" t="s">
        <v>9</v>
      </c>
      <c r="S32" s="58">
        <v>296</v>
      </c>
      <c r="T32" s="65">
        <v>40279.399999999994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1844</v>
      </c>
      <c r="F33" s="65">
        <v>283203.20000000001</v>
      </c>
      <c r="H33" s="120"/>
      <c r="I33" s="37" t="s">
        <v>40</v>
      </c>
      <c r="J33" s="47">
        <v>18</v>
      </c>
      <c r="K33" s="45" t="s">
        <v>9</v>
      </c>
      <c r="L33" s="58">
        <v>742</v>
      </c>
      <c r="M33" s="65">
        <v>113957</v>
      </c>
      <c r="O33" s="120"/>
      <c r="P33" s="37" t="s">
        <v>40</v>
      </c>
      <c r="Q33" s="47">
        <v>18</v>
      </c>
      <c r="R33" s="45" t="s">
        <v>9</v>
      </c>
      <c r="S33" s="58">
        <v>1102</v>
      </c>
      <c r="T33" s="65">
        <v>169246.2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7">
        <v>0</v>
      </c>
      <c r="M38" s="82">
        <v>0</v>
      </c>
      <c r="O38" s="120"/>
      <c r="P38" s="53" t="s">
        <v>148</v>
      </c>
      <c r="Q38" s="47">
        <v>23</v>
      </c>
      <c r="R38" s="45"/>
      <c r="S38" s="57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3369</v>
      </c>
      <c r="F40" s="64">
        <v>953550.8</v>
      </c>
      <c r="H40" s="120"/>
      <c r="I40" s="38" t="s">
        <v>13</v>
      </c>
      <c r="J40" s="47">
        <v>24</v>
      </c>
      <c r="K40" s="45" t="s">
        <v>9</v>
      </c>
      <c r="L40" s="57">
        <v>1356</v>
      </c>
      <c r="M40" s="64">
        <v>383797.8</v>
      </c>
      <c r="O40" s="120"/>
      <c r="P40" s="38" t="s">
        <v>13</v>
      </c>
      <c r="Q40" s="47">
        <v>24</v>
      </c>
      <c r="R40" s="45" t="s">
        <v>9</v>
      </c>
      <c r="S40" s="57">
        <v>2013</v>
      </c>
      <c r="T40" s="64">
        <v>569753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2048</v>
      </c>
      <c r="F42" s="63">
        <f>F43+F47</f>
        <v>80925.8</v>
      </c>
      <c r="H42" s="114" t="s">
        <v>26</v>
      </c>
      <c r="I42" s="40" t="s">
        <v>29</v>
      </c>
      <c r="J42" s="47">
        <v>26</v>
      </c>
      <c r="K42" s="45"/>
      <c r="L42" s="66">
        <f>L43+L47</f>
        <v>825</v>
      </c>
      <c r="M42" s="63">
        <f>M43+M47</f>
        <v>32599.5</v>
      </c>
      <c r="O42" s="114" t="s">
        <v>26</v>
      </c>
      <c r="P42" s="40" t="s">
        <v>29</v>
      </c>
      <c r="Q42" s="47">
        <v>26</v>
      </c>
      <c r="R42" s="45"/>
      <c r="S42" s="66">
        <f>S43+S47</f>
        <v>1223</v>
      </c>
      <c r="T42" s="63">
        <f>T43+T47</f>
        <v>48326.3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2048</v>
      </c>
      <c r="F43" s="64">
        <v>80925.8</v>
      </c>
      <c r="H43" s="115"/>
      <c r="I43" s="34" t="s">
        <v>42</v>
      </c>
      <c r="J43" s="47">
        <v>27</v>
      </c>
      <c r="K43" s="45"/>
      <c r="L43" s="57">
        <v>825</v>
      </c>
      <c r="M43" s="64">
        <v>32599.5</v>
      </c>
      <c r="O43" s="115"/>
      <c r="P43" s="34" t="s">
        <v>42</v>
      </c>
      <c r="Q43" s="47">
        <v>27</v>
      </c>
      <c r="R43" s="45"/>
      <c r="S43" s="57">
        <v>1223</v>
      </c>
      <c r="T43" s="64">
        <v>48326.3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146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174</v>
      </c>
      <c r="B7" s="132"/>
      <c r="C7" s="132"/>
      <c r="D7" s="132"/>
      <c r="E7" s="132"/>
      <c r="F7" s="132"/>
      <c r="H7" s="132" t="s">
        <v>174</v>
      </c>
      <c r="I7" s="132"/>
      <c r="J7" s="132"/>
      <c r="K7" s="132"/>
      <c r="L7" s="132"/>
      <c r="M7" s="132"/>
      <c r="O7" s="132" t="s">
        <v>174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108">
        <f>F15+F19+F22+F25+F29+F42</f>
        <v>227770.4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106343.2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121427.2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66270</v>
      </c>
      <c r="F19" s="63">
        <f>F20+F21</f>
        <v>39099.300000000003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30941</v>
      </c>
      <c r="M19" s="63">
        <f>M20+M21</f>
        <v>18255.2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35329</v>
      </c>
      <c r="T19" s="63">
        <f>T20+T21</f>
        <v>20844.100000000002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66270</v>
      </c>
      <c r="F21" s="64">
        <v>39099.300000000003</v>
      </c>
      <c r="H21" s="120"/>
      <c r="I21" s="31" t="s">
        <v>36</v>
      </c>
      <c r="J21" s="99">
        <v>7</v>
      </c>
      <c r="K21" s="45"/>
      <c r="L21" s="57">
        <v>30941</v>
      </c>
      <c r="M21" s="64">
        <v>18255.2</v>
      </c>
      <c r="O21" s="120"/>
      <c r="P21" s="31" t="s">
        <v>36</v>
      </c>
      <c r="Q21" s="99">
        <v>7</v>
      </c>
      <c r="R21" s="45"/>
      <c r="S21" s="57">
        <v>35329</v>
      </c>
      <c r="T21" s="64">
        <v>20844.100000000002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5752</v>
      </c>
      <c r="F25" s="63">
        <f>F26+F27</f>
        <v>33069.800000000003</v>
      </c>
      <c r="H25" s="120"/>
      <c r="I25" s="30" t="s">
        <v>28</v>
      </c>
      <c r="J25" s="99">
        <v>11</v>
      </c>
      <c r="K25" s="45" t="s">
        <v>17</v>
      </c>
      <c r="L25" s="66">
        <f>L26+L27</f>
        <v>2686</v>
      </c>
      <c r="M25" s="63">
        <f>M26+M27</f>
        <v>15441.7</v>
      </c>
      <c r="O25" s="120"/>
      <c r="P25" s="30" t="s">
        <v>28</v>
      </c>
      <c r="Q25" s="99">
        <v>11</v>
      </c>
      <c r="R25" s="45" t="s">
        <v>17</v>
      </c>
      <c r="S25" s="66">
        <f>S26+S27</f>
        <v>3066</v>
      </c>
      <c r="T25" s="63">
        <f>T26+T27</f>
        <v>17628.099999999999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4180</v>
      </c>
      <c r="F26" s="64">
        <v>11542.4</v>
      </c>
      <c r="H26" s="120"/>
      <c r="I26" s="28" t="s">
        <v>35</v>
      </c>
      <c r="J26" s="99">
        <v>12</v>
      </c>
      <c r="K26" s="45"/>
      <c r="L26" s="57">
        <v>1952</v>
      </c>
      <c r="M26" s="64">
        <v>5390.1</v>
      </c>
      <c r="O26" s="120"/>
      <c r="P26" s="28" t="s">
        <v>35</v>
      </c>
      <c r="Q26" s="99">
        <v>12</v>
      </c>
      <c r="R26" s="45"/>
      <c r="S26" s="57">
        <v>2228</v>
      </c>
      <c r="T26" s="64">
        <v>6152.2999999999993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1572</v>
      </c>
      <c r="F27" s="64">
        <v>21527.4</v>
      </c>
      <c r="H27" s="120"/>
      <c r="I27" s="31" t="s">
        <v>147</v>
      </c>
      <c r="J27" s="99">
        <v>13</v>
      </c>
      <c r="K27" s="45"/>
      <c r="L27" s="57">
        <v>734</v>
      </c>
      <c r="M27" s="64">
        <v>10051.6</v>
      </c>
      <c r="O27" s="120"/>
      <c r="P27" s="31" t="s">
        <v>147</v>
      </c>
      <c r="Q27" s="99">
        <v>13</v>
      </c>
      <c r="R27" s="45"/>
      <c r="S27" s="57">
        <v>838</v>
      </c>
      <c r="T27" s="64">
        <v>11475.800000000001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1889</v>
      </c>
      <c r="F29" s="63">
        <f>F30+F40+F41</f>
        <v>129536.4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882</v>
      </c>
      <c r="M29" s="63">
        <f>M30+M40+M41</f>
        <v>60481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1007</v>
      </c>
      <c r="T29" s="63">
        <f>T30+T40+T41</f>
        <v>69055.399999999994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1844</v>
      </c>
      <c r="F30" s="64">
        <v>121113</v>
      </c>
      <c r="G30" s="35"/>
      <c r="H30" s="120"/>
      <c r="I30" s="34" t="s">
        <v>42</v>
      </c>
      <c r="J30" s="47">
        <v>15</v>
      </c>
      <c r="K30" s="46" t="s">
        <v>9</v>
      </c>
      <c r="L30" s="57">
        <v>861</v>
      </c>
      <c r="M30" s="64">
        <v>56550.1</v>
      </c>
      <c r="N30" s="35"/>
      <c r="O30" s="120"/>
      <c r="P30" s="34" t="s">
        <v>42</v>
      </c>
      <c r="Q30" s="47">
        <v>15</v>
      </c>
      <c r="R30" s="46" t="s">
        <v>9</v>
      </c>
      <c r="S30" s="57">
        <v>983</v>
      </c>
      <c r="T30" s="64">
        <v>64562.9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45</v>
      </c>
      <c r="F40" s="64">
        <v>8423.4</v>
      </c>
      <c r="H40" s="120"/>
      <c r="I40" s="38" t="s">
        <v>13</v>
      </c>
      <c r="J40" s="47">
        <v>24</v>
      </c>
      <c r="K40" s="45" t="s">
        <v>9</v>
      </c>
      <c r="L40" s="57">
        <v>21</v>
      </c>
      <c r="M40" s="64">
        <v>3930.9</v>
      </c>
      <c r="O40" s="120"/>
      <c r="P40" s="38" t="s">
        <v>13</v>
      </c>
      <c r="Q40" s="47">
        <v>24</v>
      </c>
      <c r="R40" s="45" t="s">
        <v>9</v>
      </c>
      <c r="S40" s="57">
        <v>24</v>
      </c>
      <c r="T40" s="64">
        <v>4492.5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1150</v>
      </c>
      <c r="F42" s="63">
        <f>F43+F47</f>
        <v>26064.9</v>
      </c>
      <c r="H42" s="114" t="s">
        <v>26</v>
      </c>
      <c r="I42" s="40" t="s">
        <v>29</v>
      </c>
      <c r="J42" s="47">
        <v>26</v>
      </c>
      <c r="K42" s="45"/>
      <c r="L42" s="66">
        <f>L43+L47</f>
        <v>537</v>
      </c>
      <c r="M42" s="63">
        <f>M43+M47</f>
        <v>12165.3</v>
      </c>
      <c r="O42" s="114" t="s">
        <v>26</v>
      </c>
      <c r="P42" s="40" t="s">
        <v>29</v>
      </c>
      <c r="Q42" s="47">
        <v>26</v>
      </c>
      <c r="R42" s="45"/>
      <c r="S42" s="66">
        <f>S43+S47</f>
        <v>613</v>
      </c>
      <c r="T42" s="63">
        <f>T43+T47</f>
        <v>13899.600000000002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1150</v>
      </c>
      <c r="F43" s="64">
        <v>26064.9</v>
      </c>
      <c r="H43" s="115"/>
      <c r="I43" s="34" t="s">
        <v>42</v>
      </c>
      <c r="J43" s="47">
        <v>27</v>
      </c>
      <c r="K43" s="45"/>
      <c r="L43" s="57">
        <v>537</v>
      </c>
      <c r="M43" s="64">
        <v>12165.3</v>
      </c>
      <c r="O43" s="115"/>
      <c r="P43" s="34" t="s">
        <v>42</v>
      </c>
      <c r="Q43" s="47">
        <v>27</v>
      </c>
      <c r="R43" s="45"/>
      <c r="S43" s="57">
        <v>613</v>
      </c>
      <c r="T43" s="64">
        <v>13899.600000000002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920</v>
      </c>
      <c r="F45" s="65">
        <v>18121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430</v>
      </c>
      <c r="M45" s="65">
        <v>8469.6</v>
      </c>
      <c r="O45" s="115"/>
      <c r="P45" s="98" t="s">
        <v>251</v>
      </c>
      <c r="Q45" s="47">
        <v>29</v>
      </c>
      <c r="R45" s="46" t="s">
        <v>20</v>
      </c>
      <c r="S45" s="58">
        <v>490</v>
      </c>
      <c r="T45" s="65">
        <v>9651.4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151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195</v>
      </c>
      <c r="B7" s="132"/>
      <c r="C7" s="132"/>
      <c r="D7" s="132"/>
      <c r="E7" s="132"/>
      <c r="F7" s="132"/>
      <c r="H7" s="132" t="s">
        <v>195</v>
      </c>
      <c r="I7" s="132"/>
      <c r="J7" s="132"/>
      <c r="K7" s="132"/>
      <c r="L7" s="132"/>
      <c r="M7" s="132"/>
      <c r="O7" s="132" t="s">
        <v>195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26159.8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15904.9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10254.900000000001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10817</v>
      </c>
      <c r="F19" s="63">
        <f>F20+F21</f>
        <v>14445.9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6577</v>
      </c>
      <c r="M19" s="63">
        <f>M20+M21</f>
        <v>8783.6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4240</v>
      </c>
      <c r="T19" s="63">
        <f>T20+T21</f>
        <v>5662.3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3689</v>
      </c>
      <c r="F20" s="64">
        <v>12533.5</v>
      </c>
      <c r="H20" s="120"/>
      <c r="I20" s="28" t="s">
        <v>35</v>
      </c>
      <c r="J20" s="99">
        <v>6</v>
      </c>
      <c r="K20" s="45"/>
      <c r="L20" s="57">
        <v>2243</v>
      </c>
      <c r="M20" s="64">
        <v>7620.8</v>
      </c>
      <c r="O20" s="120"/>
      <c r="P20" s="28" t="s">
        <v>35</v>
      </c>
      <c r="Q20" s="99">
        <v>6</v>
      </c>
      <c r="R20" s="45"/>
      <c r="S20" s="57">
        <v>1446</v>
      </c>
      <c r="T20" s="64">
        <v>4912.7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7128</v>
      </c>
      <c r="F21" s="64">
        <v>1912.4</v>
      </c>
      <c r="H21" s="120"/>
      <c r="I21" s="31" t="s">
        <v>36</v>
      </c>
      <c r="J21" s="99">
        <v>7</v>
      </c>
      <c r="K21" s="45"/>
      <c r="L21" s="57">
        <v>4334</v>
      </c>
      <c r="M21" s="64">
        <v>1162.8</v>
      </c>
      <c r="O21" s="120"/>
      <c r="P21" s="31" t="s">
        <v>36</v>
      </c>
      <c r="Q21" s="99">
        <v>7</v>
      </c>
      <c r="R21" s="45"/>
      <c r="S21" s="57">
        <v>2794</v>
      </c>
      <c r="T21" s="64">
        <v>749.60000000000014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250</v>
      </c>
      <c r="F22" s="63">
        <f t="shared" ref="F22" si="0">F23+F24</f>
        <v>219.6</v>
      </c>
      <c r="H22" s="120"/>
      <c r="I22" s="30" t="s">
        <v>31</v>
      </c>
      <c r="J22" s="99">
        <v>8</v>
      </c>
      <c r="K22" s="45" t="s">
        <v>16</v>
      </c>
      <c r="L22" s="66">
        <f>L23+L24</f>
        <v>152</v>
      </c>
      <c r="M22" s="63">
        <f t="shared" ref="M22" si="1">M23+M24</f>
        <v>133.5</v>
      </c>
      <c r="O22" s="120"/>
      <c r="P22" s="30" t="s">
        <v>31</v>
      </c>
      <c r="Q22" s="99">
        <v>8</v>
      </c>
      <c r="R22" s="45" t="s">
        <v>16</v>
      </c>
      <c r="S22" s="66">
        <f>S23+S24</f>
        <v>98</v>
      </c>
      <c r="T22" s="63">
        <f t="shared" ref="T22" si="2">T23+T24</f>
        <v>86.1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250</v>
      </c>
      <c r="F23" s="64">
        <v>219.6</v>
      </c>
      <c r="H23" s="120"/>
      <c r="I23" s="28" t="s">
        <v>35</v>
      </c>
      <c r="J23" s="99">
        <v>9</v>
      </c>
      <c r="K23" s="45"/>
      <c r="L23" s="57">
        <v>152</v>
      </c>
      <c r="M23" s="64">
        <v>133.5</v>
      </c>
      <c r="O23" s="120"/>
      <c r="P23" s="28" t="s">
        <v>35</v>
      </c>
      <c r="Q23" s="99">
        <v>9</v>
      </c>
      <c r="R23" s="45"/>
      <c r="S23" s="57">
        <v>98</v>
      </c>
      <c r="T23" s="64">
        <v>86.1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5068</v>
      </c>
      <c r="F25" s="63">
        <f>F26+F27</f>
        <v>11494.3</v>
      </c>
      <c r="H25" s="120"/>
      <c r="I25" s="30" t="s">
        <v>28</v>
      </c>
      <c r="J25" s="99">
        <v>11</v>
      </c>
      <c r="K25" s="45" t="s">
        <v>17</v>
      </c>
      <c r="L25" s="66">
        <f>L26+L27</f>
        <v>3081</v>
      </c>
      <c r="M25" s="63">
        <f>M26+M27</f>
        <v>6987.7999999999993</v>
      </c>
      <c r="O25" s="120"/>
      <c r="P25" s="30" t="s">
        <v>28</v>
      </c>
      <c r="Q25" s="99">
        <v>11</v>
      </c>
      <c r="R25" s="45" t="s">
        <v>17</v>
      </c>
      <c r="S25" s="66">
        <f>S26+S27</f>
        <v>1987</v>
      </c>
      <c r="T25" s="63">
        <f>T26+T27</f>
        <v>4506.5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2270</v>
      </c>
      <c r="F26" s="64">
        <v>6449.9</v>
      </c>
      <c r="H26" s="120"/>
      <c r="I26" s="28" t="s">
        <v>35</v>
      </c>
      <c r="J26" s="99">
        <v>12</v>
      </c>
      <c r="K26" s="45"/>
      <c r="L26" s="57">
        <v>1380</v>
      </c>
      <c r="M26" s="64">
        <v>3921.1</v>
      </c>
      <c r="O26" s="120"/>
      <c r="P26" s="28" t="s">
        <v>35</v>
      </c>
      <c r="Q26" s="99">
        <v>12</v>
      </c>
      <c r="R26" s="45"/>
      <c r="S26" s="57">
        <v>890</v>
      </c>
      <c r="T26" s="64">
        <v>2528.7999999999997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2798</v>
      </c>
      <c r="F27" s="64">
        <v>5044.3999999999996</v>
      </c>
      <c r="H27" s="120"/>
      <c r="I27" s="31" t="s">
        <v>147</v>
      </c>
      <c r="J27" s="99">
        <v>13</v>
      </c>
      <c r="K27" s="45"/>
      <c r="L27" s="57">
        <v>1701</v>
      </c>
      <c r="M27" s="64">
        <v>3066.7</v>
      </c>
      <c r="O27" s="120"/>
      <c r="P27" s="31" t="s">
        <v>147</v>
      </c>
      <c r="Q27" s="99">
        <v>13</v>
      </c>
      <c r="R27" s="45"/>
      <c r="S27" s="57">
        <v>1097</v>
      </c>
      <c r="T27" s="64">
        <v>1977.6999999999998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173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192</v>
      </c>
      <c r="B7" s="132"/>
      <c r="C7" s="132"/>
      <c r="D7" s="132"/>
      <c r="E7" s="132"/>
      <c r="F7" s="132"/>
      <c r="H7" s="132" t="s">
        <v>192</v>
      </c>
      <c r="I7" s="132"/>
      <c r="J7" s="132"/>
      <c r="K7" s="132"/>
      <c r="L7" s="132"/>
      <c r="M7" s="132"/>
      <c r="O7" s="132" t="s">
        <v>192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243832.6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102716.20000000001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141116.4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6072</v>
      </c>
      <c r="F19" s="63">
        <f>F20+F21</f>
        <v>4942.9000000000005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2558</v>
      </c>
      <c r="M19" s="63">
        <f>M20+M21</f>
        <v>2082.2999999999997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3514</v>
      </c>
      <c r="T19" s="63">
        <f>T20+T21</f>
        <v>2860.6000000000004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4719</v>
      </c>
      <c r="F20" s="64">
        <v>4370.3</v>
      </c>
      <c r="H20" s="120"/>
      <c r="I20" s="28" t="s">
        <v>35</v>
      </c>
      <c r="J20" s="99">
        <v>6</v>
      </c>
      <c r="K20" s="45"/>
      <c r="L20" s="57">
        <v>1988</v>
      </c>
      <c r="M20" s="64">
        <v>1841.1</v>
      </c>
      <c r="O20" s="120"/>
      <c r="P20" s="28" t="s">
        <v>35</v>
      </c>
      <c r="Q20" s="99">
        <v>6</v>
      </c>
      <c r="R20" s="45"/>
      <c r="S20" s="57">
        <v>2731</v>
      </c>
      <c r="T20" s="64">
        <v>2529.2000000000003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1353</v>
      </c>
      <c r="F21" s="64">
        <v>572.6</v>
      </c>
      <c r="H21" s="120"/>
      <c r="I21" s="31" t="s">
        <v>36</v>
      </c>
      <c r="J21" s="99">
        <v>7</v>
      </c>
      <c r="K21" s="45"/>
      <c r="L21" s="57">
        <v>570</v>
      </c>
      <c r="M21" s="64">
        <v>241.2</v>
      </c>
      <c r="O21" s="120"/>
      <c r="P21" s="31" t="s">
        <v>36</v>
      </c>
      <c r="Q21" s="99">
        <v>7</v>
      </c>
      <c r="R21" s="45"/>
      <c r="S21" s="57">
        <v>783</v>
      </c>
      <c r="T21" s="64">
        <v>331.40000000000003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16300</v>
      </c>
      <c r="F22" s="63">
        <f t="shared" ref="F22" si="0">F23+F24</f>
        <v>18288.3</v>
      </c>
      <c r="H22" s="120"/>
      <c r="I22" s="30" t="s">
        <v>31</v>
      </c>
      <c r="J22" s="99">
        <v>8</v>
      </c>
      <c r="K22" s="45" t="s">
        <v>16</v>
      </c>
      <c r="L22" s="66">
        <f>L23+L24</f>
        <v>6867</v>
      </c>
      <c r="M22" s="63">
        <f t="shared" ref="M22" si="1">M23+M24</f>
        <v>7704.6</v>
      </c>
      <c r="O22" s="120"/>
      <c r="P22" s="30" t="s">
        <v>31</v>
      </c>
      <c r="Q22" s="99">
        <v>8</v>
      </c>
      <c r="R22" s="45" t="s">
        <v>16</v>
      </c>
      <c r="S22" s="66">
        <f>S23+S24</f>
        <v>9433</v>
      </c>
      <c r="T22" s="63">
        <f t="shared" ref="T22" si="2">T23+T24</f>
        <v>10583.699999999999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16300</v>
      </c>
      <c r="F23" s="64">
        <v>18288.3</v>
      </c>
      <c r="H23" s="120"/>
      <c r="I23" s="28" t="s">
        <v>35</v>
      </c>
      <c r="J23" s="99">
        <v>9</v>
      </c>
      <c r="K23" s="45"/>
      <c r="L23" s="57">
        <v>6867</v>
      </c>
      <c r="M23" s="64">
        <v>7704.6</v>
      </c>
      <c r="O23" s="120"/>
      <c r="P23" s="28" t="s">
        <v>35</v>
      </c>
      <c r="Q23" s="99">
        <v>9</v>
      </c>
      <c r="R23" s="45"/>
      <c r="S23" s="57">
        <v>9433</v>
      </c>
      <c r="T23" s="64">
        <v>10583.699999999999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1881</v>
      </c>
      <c r="F25" s="63">
        <f>F26+F27</f>
        <v>7524.5</v>
      </c>
      <c r="H25" s="120"/>
      <c r="I25" s="30" t="s">
        <v>28</v>
      </c>
      <c r="J25" s="99">
        <v>11</v>
      </c>
      <c r="K25" s="45" t="s">
        <v>17</v>
      </c>
      <c r="L25" s="66">
        <f>L26+L27</f>
        <v>792</v>
      </c>
      <c r="M25" s="63">
        <f>M26+M27</f>
        <v>3168.7</v>
      </c>
      <c r="O25" s="120"/>
      <c r="P25" s="30" t="s">
        <v>28</v>
      </c>
      <c r="Q25" s="99">
        <v>11</v>
      </c>
      <c r="R25" s="45" t="s">
        <v>17</v>
      </c>
      <c r="S25" s="66">
        <f>S26+S27</f>
        <v>1089</v>
      </c>
      <c r="T25" s="63">
        <f>T26+T27</f>
        <v>4355.8000000000011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1881</v>
      </c>
      <c r="F26" s="64">
        <v>5275.1</v>
      </c>
      <c r="H26" s="120"/>
      <c r="I26" s="28" t="s">
        <v>35</v>
      </c>
      <c r="J26" s="99">
        <v>12</v>
      </c>
      <c r="K26" s="45"/>
      <c r="L26" s="57">
        <v>792</v>
      </c>
      <c r="M26" s="64">
        <v>2221.1</v>
      </c>
      <c r="O26" s="120"/>
      <c r="P26" s="28" t="s">
        <v>35</v>
      </c>
      <c r="Q26" s="99">
        <v>12</v>
      </c>
      <c r="R26" s="45"/>
      <c r="S26" s="57">
        <v>1089</v>
      </c>
      <c r="T26" s="64">
        <v>3054.0000000000005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2249.4</v>
      </c>
      <c r="H27" s="120"/>
      <c r="I27" s="31" t="s">
        <v>147</v>
      </c>
      <c r="J27" s="99">
        <v>13</v>
      </c>
      <c r="K27" s="45"/>
      <c r="L27" s="57">
        <v>0</v>
      </c>
      <c r="M27" s="64">
        <v>947.6</v>
      </c>
      <c r="O27" s="120"/>
      <c r="P27" s="31" t="s">
        <v>147</v>
      </c>
      <c r="Q27" s="99">
        <v>13</v>
      </c>
      <c r="R27" s="45"/>
      <c r="S27" s="57">
        <v>0</v>
      </c>
      <c r="T27" s="64">
        <v>1301.8000000000002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4591</v>
      </c>
      <c r="F29" s="63">
        <f>F30+F40+F41</f>
        <v>213076.9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1934</v>
      </c>
      <c r="M29" s="63">
        <f>M30+M40+M41</f>
        <v>89760.6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2657</v>
      </c>
      <c r="T29" s="63">
        <f>T30+T40+T41</f>
        <v>123316.29999999999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4591</v>
      </c>
      <c r="F30" s="64">
        <v>213076.9</v>
      </c>
      <c r="G30" s="35"/>
      <c r="H30" s="120"/>
      <c r="I30" s="34" t="s">
        <v>42</v>
      </c>
      <c r="J30" s="47">
        <v>15</v>
      </c>
      <c r="K30" s="46" t="s">
        <v>9</v>
      </c>
      <c r="L30" s="57">
        <v>1934</v>
      </c>
      <c r="M30" s="64">
        <v>89760.6</v>
      </c>
      <c r="N30" s="35"/>
      <c r="O30" s="120"/>
      <c r="P30" s="34" t="s">
        <v>42</v>
      </c>
      <c r="Q30" s="47">
        <v>15</v>
      </c>
      <c r="R30" s="46" t="s">
        <v>9</v>
      </c>
      <c r="S30" s="57">
        <v>2657</v>
      </c>
      <c r="T30" s="64">
        <v>123316.29999999999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175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184</v>
      </c>
      <c r="B7" s="132"/>
      <c r="C7" s="132"/>
      <c r="D7" s="132"/>
      <c r="E7" s="132"/>
      <c r="F7" s="132"/>
      <c r="H7" s="132" t="s">
        <v>184</v>
      </c>
      <c r="I7" s="132"/>
      <c r="J7" s="132"/>
      <c r="K7" s="132"/>
      <c r="L7" s="132"/>
      <c r="M7" s="132"/>
      <c r="O7" s="132" t="s">
        <v>184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127092.5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69773.400000000009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57319.1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124</v>
      </c>
      <c r="F19" s="63">
        <f>F20+F21</f>
        <v>16.7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68</v>
      </c>
      <c r="M19" s="63">
        <f>M20+M21</f>
        <v>9.1999999999999993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56</v>
      </c>
      <c r="T19" s="63">
        <f>T20+T21</f>
        <v>7.5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124</v>
      </c>
      <c r="F21" s="64">
        <v>16.7</v>
      </c>
      <c r="H21" s="120"/>
      <c r="I21" s="31" t="s">
        <v>36</v>
      </c>
      <c r="J21" s="99">
        <v>7</v>
      </c>
      <c r="K21" s="45"/>
      <c r="L21" s="57">
        <v>68</v>
      </c>
      <c r="M21" s="64">
        <v>9.1999999999999993</v>
      </c>
      <c r="O21" s="120"/>
      <c r="P21" s="31" t="s">
        <v>36</v>
      </c>
      <c r="Q21" s="99">
        <v>7</v>
      </c>
      <c r="R21" s="45"/>
      <c r="S21" s="57">
        <v>56</v>
      </c>
      <c r="T21" s="64">
        <v>7.5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2200</v>
      </c>
      <c r="F22" s="63">
        <f t="shared" ref="F22" si="0">F23+F24</f>
        <v>2468.4</v>
      </c>
      <c r="H22" s="120"/>
      <c r="I22" s="30" t="s">
        <v>31</v>
      </c>
      <c r="J22" s="99">
        <v>8</v>
      </c>
      <c r="K22" s="45" t="s">
        <v>16</v>
      </c>
      <c r="L22" s="66">
        <f>L23+L24</f>
        <v>1208</v>
      </c>
      <c r="M22" s="63">
        <f t="shared" ref="M22" si="1">M23+M24</f>
        <v>1355.4</v>
      </c>
      <c r="O22" s="120"/>
      <c r="P22" s="30" t="s">
        <v>31</v>
      </c>
      <c r="Q22" s="99">
        <v>8</v>
      </c>
      <c r="R22" s="45" t="s">
        <v>16</v>
      </c>
      <c r="S22" s="66">
        <f>S23+S24</f>
        <v>992</v>
      </c>
      <c r="T22" s="63">
        <f t="shared" ref="T22" si="2">T23+T24</f>
        <v>1113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2200</v>
      </c>
      <c r="F23" s="64">
        <v>2468.4</v>
      </c>
      <c r="H23" s="120"/>
      <c r="I23" s="28" t="s">
        <v>35</v>
      </c>
      <c r="J23" s="99">
        <v>9</v>
      </c>
      <c r="K23" s="45"/>
      <c r="L23" s="57">
        <v>1208</v>
      </c>
      <c r="M23" s="64">
        <v>1355.4</v>
      </c>
      <c r="O23" s="120"/>
      <c r="P23" s="28" t="s">
        <v>35</v>
      </c>
      <c r="Q23" s="99">
        <v>9</v>
      </c>
      <c r="R23" s="45"/>
      <c r="S23" s="57">
        <v>992</v>
      </c>
      <c r="T23" s="64">
        <v>1113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10</v>
      </c>
      <c r="F25" s="63">
        <f>F26+F27</f>
        <v>14.9</v>
      </c>
      <c r="H25" s="120"/>
      <c r="I25" s="30" t="s">
        <v>28</v>
      </c>
      <c r="J25" s="99">
        <v>11</v>
      </c>
      <c r="K25" s="45" t="s">
        <v>17</v>
      </c>
      <c r="L25" s="66">
        <f>L26+L27</f>
        <v>5</v>
      </c>
      <c r="M25" s="63">
        <f>M26+M27</f>
        <v>7.5</v>
      </c>
      <c r="O25" s="120"/>
      <c r="P25" s="30" t="s">
        <v>28</v>
      </c>
      <c r="Q25" s="99">
        <v>11</v>
      </c>
      <c r="R25" s="45" t="s">
        <v>17</v>
      </c>
      <c r="S25" s="66">
        <f>S26+S27</f>
        <v>5</v>
      </c>
      <c r="T25" s="63">
        <f>T26+T27</f>
        <v>7.4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10</v>
      </c>
      <c r="F27" s="64">
        <v>14.9</v>
      </c>
      <c r="H27" s="120"/>
      <c r="I27" s="31" t="s">
        <v>147</v>
      </c>
      <c r="J27" s="99">
        <v>13</v>
      </c>
      <c r="K27" s="45"/>
      <c r="L27" s="57">
        <v>5</v>
      </c>
      <c r="M27" s="64">
        <v>7.5</v>
      </c>
      <c r="O27" s="120"/>
      <c r="P27" s="31" t="s">
        <v>147</v>
      </c>
      <c r="Q27" s="99">
        <v>13</v>
      </c>
      <c r="R27" s="45"/>
      <c r="S27" s="57">
        <v>5</v>
      </c>
      <c r="T27" s="64">
        <v>7.4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2000</v>
      </c>
      <c r="F29" s="63">
        <f>F30+F40+F41</f>
        <v>124592.5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1098</v>
      </c>
      <c r="M29" s="63">
        <f>M30+M40+M41</f>
        <v>68401.3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902</v>
      </c>
      <c r="T29" s="63">
        <f>T30+T40+T41</f>
        <v>56191.199999999997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2000</v>
      </c>
      <c r="F30" s="64">
        <v>124592.5</v>
      </c>
      <c r="G30" s="35"/>
      <c r="H30" s="120"/>
      <c r="I30" s="34" t="s">
        <v>42</v>
      </c>
      <c r="J30" s="47">
        <v>15</v>
      </c>
      <c r="K30" s="46" t="s">
        <v>9</v>
      </c>
      <c r="L30" s="57">
        <v>1098</v>
      </c>
      <c r="M30" s="64">
        <v>68401.3</v>
      </c>
      <c r="N30" s="35"/>
      <c r="O30" s="120"/>
      <c r="P30" s="34" t="s">
        <v>42</v>
      </c>
      <c r="Q30" s="47">
        <v>15</v>
      </c>
      <c r="R30" s="46" t="s">
        <v>9</v>
      </c>
      <c r="S30" s="57">
        <v>902</v>
      </c>
      <c r="T30" s="64">
        <v>56191.199999999997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188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172</v>
      </c>
      <c r="B7" s="132"/>
      <c r="C7" s="132"/>
      <c r="D7" s="132"/>
      <c r="E7" s="132"/>
      <c r="F7" s="132"/>
      <c r="H7" s="132" t="s">
        <v>172</v>
      </c>
      <c r="I7" s="132"/>
      <c r="J7" s="132"/>
      <c r="K7" s="132"/>
      <c r="L7" s="132"/>
      <c r="M7" s="132"/>
      <c r="O7" s="132" t="s">
        <v>172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3315576.7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1282434.7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2033142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87053</v>
      </c>
      <c r="F19" s="63">
        <f>F20+F21</f>
        <v>81284.800000000003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33672</v>
      </c>
      <c r="M19" s="63">
        <f>M20+M21</f>
        <v>31441.1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53381</v>
      </c>
      <c r="T19" s="63">
        <f>T20+T21</f>
        <v>49843.700000000004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85584</v>
      </c>
      <c r="F20" s="64">
        <v>81284.800000000003</v>
      </c>
      <c r="H20" s="120"/>
      <c r="I20" s="28" t="s">
        <v>35</v>
      </c>
      <c r="J20" s="99">
        <v>6</v>
      </c>
      <c r="K20" s="45"/>
      <c r="L20" s="57">
        <v>33104</v>
      </c>
      <c r="M20" s="64">
        <v>31441.1</v>
      </c>
      <c r="O20" s="120"/>
      <c r="P20" s="28" t="s">
        <v>35</v>
      </c>
      <c r="Q20" s="99">
        <v>6</v>
      </c>
      <c r="R20" s="45"/>
      <c r="S20" s="57">
        <v>52480</v>
      </c>
      <c r="T20" s="64">
        <v>49843.700000000004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1469</v>
      </c>
      <c r="F21" s="64">
        <v>0</v>
      </c>
      <c r="H21" s="120"/>
      <c r="I21" s="31" t="s">
        <v>36</v>
      </c>
      <c r="J21" s="99">
        <v>7</v>
      </c>
      <c r="K21" s="45"/>
      <c r="L21" s="57">
        <v>568</v>
      </c>
      <c r="M21" s="64">
        <v>0</v>
      </c>
      <c r="O21" s="120"/>
      <c r="P21" s="31" t="s">
        <v>36</v>
      </c>
      <c r="Q21" s="99">
        <v>7</v>
      </c>
      <c r="R21" s="45"/>
      <c r="S21" s="57">
        <v>901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36356</v>
      </c>
      <c r="F25" s="63">
        <f>F26+F27</f>
        <v>497906.3</v>
      </c>
      <c r="H25" s="120"/>
      <c r="I25" s="30" t="s">
        <v>28</v>
      </c>
      <c r="J25" s="99">
        <v>11</v>
      </c>
      <c r="K25" s="45" t="s">
        <v>17</v>
      </c>
      <c r="L25" s="66">
        <f>L26+L27</f>
        <v>14062</v>
      </c>
      <c r="M25" s="63">
        <f>M26+M27</f>
        <v>192583.9</v>
      </c>
      <c r="O25" s="120"/>
      <c r="P25" s="30" t="s">
        <v>28</v>
      </c>
      <c r="Q25" s="99">
        <v>11</v>
      </c>
      <c r="R25" s="45" t="s">
        <v>17</v>
      </c>
      <c r="S25" s="66">
        <f>S26+S27</f>
        <v>22294</v>
      </c>
      <c r="T25" s="63">
        <f>T26+T27</f>
        <v>305322.39999999997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36356</v>
      </c>
      <c r="F26" s="64">
        <v>447823.6</v>
      </c>
      <c r="H26" s="120"/>
      <c r="I26" s="28" t="s">
        <v>35</v>
      </c>
      <c r="J26" s="99">
        <v>12</v>
      </c>
      <c r="K26" s="45"/>
      <c r="L26" s="57">
        <v>14062</v>
      </c>
      <c r="M26" s="64">
        <v>173212</v>
      </c>
      <c r="O26" s="120"/>
      <c r="P26" s="28" t="s">
        <v>35</v>
      </c>
      <c r="Q26" s="99">
        <v>12</v>
      </c>
      <c r="R26" s="45"/>
      <c r="S26" s="57">
        <v>22294</v>
      </c>
      <c r="T26" s="64">
        <v>274611.59999999998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50082.7</v>
      </c>
      <c r="H27" s="120"/>
      <c r="I27" s="31" t="s">
        <v>147</v>
      </c>
      <c r="J27" s="99">
        <v>13</v>
      </c>
      <c r="K27" s="45"/>
      <c r="L27" s="57">
        <v>0</v>
      </c>
      <c r="M27" s="64">
        <v>19371.900000000001</v>
      </c>
      <c r="O27" s="120"/>
      <c r="P27" s="31" t="s">
        <v>147</v>
      </c>
      <c r="Q27" s="99">
        <v>13</v>
      </c>
      <c r="R27" s="45"/>
      <c r="S27" s="57">
        <v>0</v>
      </c>
      <c r="T27" s="64">
        <v>30710.799999999996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10374</v>
      </c>
      <c r="F29" s="63">
        <f>F30+F40+F41</f>
        <v>1203451.3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4012</v>
      </c>
      <c r="M29" s="63">
        <f>M30+M40+M41</f>
        <v>465441.5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6362</v>
      </c>
      <c r="T29" s="63">
        <f>T30+T40+T41</f>
        <v>738009.8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9764</v>
      </c>
      <c r="F30" s="64">
        <v>1039264.5</v>
      </c>
      <c r="G30" s="35"/>
      <c r="H30" s="120"/>
      <c r="I30" s="34" t="s">
        <v>42</v>
      </c>
      <c r="J30" s="47">
        <v>15</v>
      </c>
      <c r="K30" s="46" t="s">
        <v>9</v>
      </c>
      <c r="L30" s="57">
        <v>3776</v>
      </c>
      <c r="M30" s="64">
        <v>401920</v>
      </c>
      <c r="N30" s="35"/>
      <c r="O30" s="120"/>
      <c r="P30" s="34" t="s">
        <v>42</v>
      </c>
      <c r="Q30" s="47">
        <v>15</v>
      </c>
      <c r="R30" s="46" t="s">
        <v>9</v>
      </c>
      <c r="S30" s="57">
        <v>5988</v>
      </c>
      <c r="T30" s="64">
        <v>637344.5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8264</v>
      </c>
      <c r="F33" s="65">
        <v>1001539</v>
      </c>
      <c r="H33" s="120"/>
      <c r="I33" s="37" t="s">
        <v>40</v>
      </c>
      <c r="J33" s="47">
        <v>18</v>
      </c>
      <c r="K33" s="45" t="s">
        <v>9</v>
      </c>
      <c r="L33" s="58">
        <v>3196</v>
      </c>
      <c r="M33" s="65">
        <v>387332.8</v>
      </c>
      <c r="O33" s="120"/>
      <c r="P33" s="37" t="s">
        <v>40</v>
      </c>
      <c r="Q33" s="47">
        <v>18</v>
      </c>
      <c r="R33" s="45" t="s">
        <v>9</v>
      </c>
      <c r="S33" s="58">
        <v>5068</v>
      </c>
      <c r="T33" s="65">
        <v>614206.19999999995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610</v>
      </c>
      <c r="F40" s="64">
        <v>164186.79999999999</v>
      </c>
      <c r="H40" s="120"/>
      <c r="I40" s="38" t="s">
        <v>13</v>
      </c>
      <c r="J40" s="47">
        <v>24</v>
      </c>
      <c r="K40" s="45" t="s">
        <v>9</v>
      </c>
      <c r="L40" s="57">
        <v>236</v>
      </c>
      <c r="M40" s="64">
        <v>63521.5</v>
      </c>
      <c r="O40" s="120"/>
      <c r="P40" s="38" t="s">
        <v>13</v>
      </c>
      <c r="Q40" s="47">
        <v>24</v>
      </c>
      <c r="R40" s="45" t="s">
        <v>9</v>
      </c>
      <c r="S40" s="57">
        <v>374</v>
      </c>
      <c r="T40" s="64">
        <v>100665.29999999999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12825</v>
      </c>
      <c r="F42" s="63">
        <f>F43+F47</f>
        <v>1532934.3</v>
      </c>
      <c r="H42" s="114" t="s">
        <v>26</v>
      </c>
      <c r="I42" s="40" t="s">
        <v>29</v>
      </c>
      <c r="J42" s="47">
        <v>26</v>
      </c>
      <c r="K42" s="45"/>
      <c r="L42" s="66">
        <f>L43+L47</f>
        <v>4961</v>
      </c>
      <c r="M42" s="63">
        <f>M43+M47</f>
        <v>592968.19999999995</v>
      </c>
      <c r="O42" s="114" t="s">
        <v>26</v>
      </c>
      <c r="P42" s="40" t="s">
        <v>29</v>
      </c>
      <c r="Q42" s="47">
        <v>26</v>
      </c>
      <c r="R42" s="45"/>
      <c r="S42" s="66">
        <f>S43+S47</f>
        <v>7864</v>
      </c>
      <c r="T42" s="63">
        <f>T43+T47</f>
        <v>939966.10000000009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12825</v>
      </c>
      <c r="F43" s="64">
        <v>1532934.3</v>
      </c>
      <c r="H43" s="115"/>
      <c r="I43" s="34" t="s">
        <v>42</v>
      </c>
      <c r="J43" s="47">
        <v>27</v>
      </c>
      <c r="K43" s="45"/>
      <c r="L43" s="57">
        <v>4961</v>
      </c>
      <c r="M43" s="64">
        <v>592968.19999999995</v>
      </c>
      <c r="O43" s="115"/>
      <c r="P43" s="34" t="s">
        <v>42</v>
      </c>
      <c r="Q43" s="47">
        <v>27</v>
      </c>
      <c r="R43" s="45"/>
      <c r="S43" s="57">
        <v>7864</v>
      </c>
      <c r="T43" s="64">
        <v>939966.10000000009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12228</v>
      </c>
      <c r="F44" s="65">
        <v>1507608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4730</v>
      </c>
      <c r="M44" s="65">
        <v>583168.6</v>
      </c>
      <c r="O44" s="115"/>
      <c r="P44" s="37" t="s">
        <v>40</v>
      </c>
      <c r="Q44" s="47">
        <v>28</v>
      </c>
      <c r="R44" s="46" t="s">
        <v>20</v>
      </c>
      <c r="S44" s="58">
        <v>7498</v>
      </c>
      <c r="T44" s="65">
        <v>924439.4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203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162</v>
      </c>
      <c r="B7" s="132"/>
      <c r="C7" s="132"/>
      <c r="D7" s="132"/>
      <c r="E7" s="132"/>
      <c r="F7" s="132"/>
      <c r="H7" s="132" t="s">
        <v>162</v>
      </c>
      <c r="I7" s="132"/>
      <c r="J7" s="132"/>
      <c r="K7" s="132"/>
      <c r="L7" s="132"/>
      <c r="M7" s="132"/>
      <c r="O7" s="132" t="s">
        <v>162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339759.19999999995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7834.4000000000005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331924.80000000005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5516</v>
      </c>
      <c r="F15" s="63">
        <v>22526.400000000001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127</v>
      </c>
      <c r="M15" s="63">
        <v>511.8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5389</v>
      </c>
      <c r="T15" s="63">
        <v>22014.600000000002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5516</v>
      </c>
      <c r="F16" s="64">
        <v>22228.400000000001</v>
      </c>
      <c r="H16" s="120"/>
      <c r="I16" s="28" t="s">
        <v>10</v>
      </c>
      <c r="J16" s="99">
        <v>3</v>
      </c>
      <c r="K16" s="45"/>
      <c r="L16" s="57">
        <v>127</v>
      </c>
      <c r="M16" s="64">
        <v>511.8</v>
      </c>
      <c r="O16" s="120"/>
      <c r="P16" s="28" t="s">
        <v>10</v>
      </c>
      <c r="Q16" s="99">
        <v>3</v>
      </c>
      <c r="R16" s="45"/>
      <c r="S16" s="57">
        <v>5389</v>
      </c>
      <c r="T16" s="64">
        <v>21716.600000000002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4</v>
      </c>
      <c r="F18" s="64">
        <v>298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4</v>
      </c>
      <c r="T18" s="64">
        <v>298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43403</v>
      </c>
      <c r="F19" s="63">
        <f>F20+F21</f>
        <v>81354.899999999994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1002</v>
      </c>
      <c r="M19" s="63">
        <f>M20+M21</f>
        <v>1878.3000000000002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42401</v>
      </c>
      <c r="T19" s="63">
        <f>T20+T21</f>
        <v>79476.600000000006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10307</v>
      </c>
      <c r="F20" s="64">
        <v>51632.2</v>
      </c>
      <c r="H20" s="120"/>
      <c r="I20" s="28" t="s">
        <v>35</v>
      </c>
      <c r="J20" s="99">
        <v>6</v>
      </c>
      <c r="K20" s="45"/>
      <c r="L20" s="57">
        <v>238</v>
      </c>
      <c r="M20" s="64">
        <v>1192.2</v>
      </c>
      <c r="O20" s="120"/>
      <c r="P20" s="28" t="s">
        <v>35</v>
      </c>
      <c r="Q20" s="99">
        <v>6</v>
      </c>
      <c r="R20" s="45"/>
      <c r="S20" s="57">
        <v>10069</v>
      </c>
      <c r="T20" s="64">
        <v>50440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33096</v>
      </c>
      <c r="F21" s="64">
        <v>29722.7</v>
      </c>
      <c r="H21" s="120"/>
      <c r="I21" s="31" t="s">
        <v>36</v>
      </c>
      <c r="J21" s="99">
        <v>7</v>
      </c>
      <c r="K21" s="45"/>
      <c r="L21" s="57">
        <v>764</v>
      </c>
      <c r="M21" s="64">
        <v>686.1</v>
      </c>
      <c r="O21" s="120"/>
      <c r="P21" s="31" t="s">
        <v>36</v>
      </c>
      <c r="Q21" s="99">
        <v>7</v>
      </c>
      <c r="R21" s="45"/>
      <c r="S21" s="57">
        <v>32332</v>
      </c>
      <c r="T21" s="64">
        <v>29036.600000000002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2400</v>
      </c>
      <c r="F22" s="63">
        <f t="shared" ref="F22" si="0">F23+F24</f>
        <v>3514.7</v>
      </c>
      <c r="H22" s="120"/>
      <c r="I22" s="30" t="s">
        <v>31</v>
      </c>
      <c r="J22" s="99">
        <v>8</v>
      </c>
      <c r="K22" s="45" t="s">
        <v>16</v>
      </c>
      <c r="L22" s="66">
        <f>L23+L24</f>
        <v>55</v>
      </c>
      <c r="M22" s="63">
        <f t="shared" ref="M22" si="1">M23+M24</f>
        <v>80.5</v>
      </c>
      <c r="O22" s="120"/>
      <c r="P22" s="30" t="s">
        <v>31</v>
      </c>
      <c r="Q22" s="99">
        <v>8</v>
      </c>
      <c r="R22" s="45" t="s">
        <v>16</v>
      </c>
      <c r="S22" s="66">
        <f>S23+S24</f>
        <v>2345</v>
      </c>
      <c r="T22" s="63">
        <f t="shared" ref="T22" si="2">T23+T24</f>
        <v>3434.2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2400</v>
      </c>
      <c r="F23" s="64">
        <v>3514.7</v>
      </c>
      <c r="H23" s="120"/>
      <c r="I23" s="28" t="s">
        <v>35</v>
      </c>
      <c r="J23" s="99">
        <v>9</v>
      </c>
      <c r="K23" s="45"/>
      <c r="L23" s="57">
        <v>55</v>
      </c>
      <c r="M23" s="64">
        <v>80.5</v>
      </c>
      <c r="O23" s="120"/>
      <c r="P23" s="28" t="s">
        <v>35</v>
      </c>
      <c r="Q23" s="99">
        <v>9</v>
      </c>
      <c r="R23" s="45"/>
      <c r="S23" s="57">
        <v>2345</v>
      </c>
      <c r="T23" s="64">
        <v>3434.2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27724</v>
      </c>
      <c r="F25" s="63">
        <f>F26+F27</f>
        <v>118652.6</v>
      </c>
      <c r="H25" s="120"/>
      <c r="I25" s="30" t="s">
        <v>28</v>
      </c>
      <c r="J25" s="99">
        <v>11</v>
      </c>
      <c r="K25" s="45" t="s">
        <v>17</v>
      </c>
      <c r="L25" s="66">
        <f>L26+L27</f>
        <v>641</v>
      </c>
      <c r="M25" s="63">
        <f>M26+M27</f>
        <v>2744.6</v>
      </c>
      <c r="O25" s="120"/>
      <c r="P25" s="30" t="s">
        <v>28</v>
      </c>
      <c r="Q25" s="99">
        <v>11</v>
      </c>
      <c r="R25" s="45" t="s">
        <v>17</v>
      </c>
      <c r="S25" s="66">
        <f>S26+S27</f>
        <v>27083</v>
      </c>
      <c r="T25" s="63">
        <f>T26+T27</f>
        <v>115908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5306</v>
      </c>
      <c r="F26" s="64">
        <v>40339.300000000003</v>
      </c>
      <c r="H26" s="120"/>
      <c r="I26" s="28" t="s">
        <v>35</v>
      </c>
      <c r="J26" s="99">
        <v>12</v>
      </c>
      <c r="K26" s="45"/>
      <c r="L26" s="57">
        <v>123</v>
      </c>
      <c r="M26" s="64">
        <v>935.1</v>
      </c>
      <c r="O26" s="120"/>
      <c r="P26" s="28" t="s">
        <v>35</v>
      </c>
      <c r="Q26" s="99">
        <v>12</v>
      </c>
      <c r="R26" s="45"/>
      <c r="S26" s="57">
        <v>5183</v>
      </c>
      <c r="T26" s="64">
        <v>39404.200000000004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22418</v>
      </c>
      <c r="F27" s="64">
        <v>78313.3</v>
      </c>
      <c r="H27" s="120"/>
      <c r="I27" s="31" t="s">
        <v>147</v>
      </c>
      <c r="J27" s="99">
        <v>13</v>
      </c>
      <c r="K27" s="45"/>
      <c r="L27" s="57">
        <v>518</v>
      </c>
      <c r="M27" s="64">
        <v>1809.5</v>
      </c>
      <c r="O27" s="120"/>
      <c r="P27" s="31" t="s">
        <v>147</v>
      </c>
      <c r="Q27" s="99">
        <v>13</v>
      </c>
      <c r="R27" s="45"/>
      <c r="S27" s="57">
        <v>21900</v>
      </c>
      <c r="T27" s="64">
        <v>76503.8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1426</v>
      </c>
      <c r="F29" s="63">
        <f>F30+F40+F41</f>
        <v>97182.5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33</v>
      </c>
      <c r="M29" s="63">
        <f>M30+M40+M41</f>
        <v>2249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1393</v>
      </c>
      <c r="T29" s="63">
        <f>T30+T40+T41</f>
        <v>94933.5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1426</v>
      </c>
      <c r="F30" s="64">
        <v>97182.5</v>
      </c>
      <c r="G30" s="35"/>
      <c r="H30" s="120"/>
      <c r="I30" s="34" t="s">
        <v>42</v>
      </c>
      <c r="J30" s="47">
        <v>15</v>
      </c>
      <c r="K30" s="46" t="s">
        <v>9</v>
      </c>
      <c r="L30" s="57">
        <v>33</v>
      </c>
      <c r="M30" s="64">
        <v>2249</v>
      </c>
      <c r="N30" s="35"/>
      <c r="O30" s="120"/>
      <c r="P30" s="34" t="s">
        <v>42</v>
      </c>
      <c r="Q30" s="47">
        <v>15</v>
      </c>
      <c r="R30" s="46" t="s">
        <v>9</v>
      </c>
      <c r="S30" s="57">
        <v>1393</v>
      </c>
      <c r="T30" s="64">
        <v>94933.5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625</v>
      </c>
      <c r="F42" s="63">
        <f>F43+F47</f>
        <v>16528.099999999999</v>
      </c>
      <c r="H42" s="114" t="s">
        <v>26</v>
      </c>
      <c r="I42" s="40" t="s">
        <v>29</v>
      </c>
      <c r="J42" s="47">
        <v>26</v>
      </c>
      <c r="K42" s="45"/>
      <c r="L42" s="66">
        <f>L43+L47</f>
        <v>14</v>
      </c>
      <c r="M42" s="63">
        <f>M43+M47</f>
        <v>370.2</v>
      </c>
      <c r="O42" s="114" t="s">
        <v>26</v>
      </c>
      <c r="P42" s="40" t="s">
        <v>29</v>
      </c>
      <c r="Q42" s="47">
        <v>26</v>
      </c>
      <c r="R42" s="45"/>
      <c r="S42" s="66">
        <f>S43+S47</f>
        <v>611</v>
      </c>
      <c r="T42" s="63">
        <f>T43+T47</f>
        <v>16157.899999999998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625</v>
      </c>
      <c r="F43" s="64">
        <v>16528.099999999999</v>
      </c>
      <c r="H43" s="115"/>
      <c r="I43" s="34" t="s">
        <v>42</v>
      </c>
      <c r="J43" s="47">
        <v>27</v>
      </c>
      <c r="K43" s="45"/>
      <c r="L43" s="57">
        <v>14</v>
      </c>
      <c r="M43" s="64">
        <v>370.2</v>
      </c>
      <c r="O43" s="115"/>
      <c r="P43" s="34" t="s">
        <v>42</v>
      </c>
      <c r="Q43" s="47">
        <v>27</v>
      </c>
      <c r="R43" s="45"/>
      <c r="S43" s="57">
        <v>611</v>
      </c>
      <c r="T43" s="64">
        <v>16157.899999999998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204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196</v>
      </c>
      <c r="B7" s="132"/>
      <c r="C7" s="132"/>
      <c r="D7" s="132"/>
      <c r="E7" s="132"/>
      <c r="F7" s="132"/>
      <c r="H7" s="132" t="s">
        <v>196</v>
      </c>
      <c r="I7" s="132"/>
      <c r="J7" s="132"/>
      <c r="K7" s="132"/>
      <c r="L7" s="132"/>
      <c r="M7" s="132"/>
      <c r="O7" s="132" t="s">
        <v>196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89704.700000000012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41953.9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47750.80000000001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0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0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0</v>
      </c>
      <c r="H27" s="120"/>
      <c r="I27" s="31" t="s">
        <v>147</v>
      </c>
      <c r="J27" s="99">
        <v>13</v>
      </c>
      <c r="K27" s="45"/>
      <c r="L27" s="57">
        <v>0</v>
      </c>
      <c r="M27" s="64">
        <v>0</v>
      </c>
      <c r="O27" s="120"/>
      <c r="P27" s="31" t="s">
        <v>147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868</v>
      </c>
      <c r="F29" s="63">
        <f>F30+F40+F41</f>
        <v>87108.6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406</v>
      </c>
      <c r="M29" s="63">
        <f>M30+M40+M41</f>
        <v>40742.400000000001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462</v>
      </c>
      <c r="T29" s="63">
        <f>T30+T40+T41</f>
        <v>46366.200000000012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791</v>
      </c>
      <c r="F30" s="64">
        <v>71155.900000000009</v>
      </c>
      <c r="G30" s="35"/>
      <c r="H30" s="120"/>
      <c r="I30" s="34" t="s">
        <v>42</v>
      </c>
      <c r="J30" s="47">
        <v>15</v>
      </c>
      <c r="K30" s="46" t="s">
        <v>9</v>
      </c>
      <c r="L30" s="57">
        <v>370</v>
      </c>
      <c r="M30" s="64">
        <v>33284</v>
      </c>
      <c r="N30" s="35"/>
      <c r="O30" s="120"/>
      <c r="P30" s="34" t="s">
        <v>42</v>
      </c>
      <c r="Q30" s="47">
        <v>15</v>
      </c>
      <c r="R30" s="46" t="s">
        <v>9</v>
      </c>
      <c r="S30" s="57">
        <v>421</v>
      </c>
      <c r="T30" s="64">
        <v>37871.900000000009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77</v>
      </c>
      <c r="F40" s="64">
        <v>15952.7</v>
      </c>
      <c r="H40" s="120"/>
      <c r="I40" s="38" t="s">
        <v>13</v>
      </c>
      <c r="J40" s="47">
        <v>24</v>
      </c>
      <c r="K40" s="45" t="s">
        <v>9</v>
      </c>
      <c r="L40" s="57">
        <v>36</v>
      </c>
      <c r="M40" s="64">
        <v>7458.4</v>
      </c>
      <c r="O40" s="120"/>
      <c r="P40" s="38" t="s">
        <v>13</v>
      </c>
      <c r="Q40" s="47">
        <v>24</v>
      </c>
      <c r="R40" s="45" t="s">
        <v>9</v>
      </c>
      <c r="S40" s="57">
        <v>41</v>
      </c>
      <c r="T40" s="64">
        <v>8494.3000000000011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60</v>
      </c>
      <c r="F42" s="63">
        <f>F43+F47</f>
        <v>2596.1</v>
      </c>
      <c r="H42" s="114" t="s">
        <v>26</v>
      </c>
      <c r="I42" s="40" t="s">
        <v>29</v>
      </c>
      <c r="J42" s="47">
        <v>26</v>
      </c>
      <c r="K42" s="45"/>
      <c r="L42" s="66">
        <f>L43+L47</f>
        <v>28</v>
      </c>
      <c r="M42" s="63">
        <f>M43+M47</f>
        <v>1211.5</v>
      </c>
      <c r="O42" s="114" t="s">
        <v>26</v>
      </c>
      <c r="P42" s="40" t="s">
        <v>29</v>
      </c>
      <c r="Q42" s="47">
        <v>26</v>
      </c>
      <c r="R42" s="45"/>
      <c r="S42" s="66">
        <f>S43+S47</f>
        <v>32</v>
      </c>
      <c r="T42" s="63">
        <f>T43+T47</f>
        <v>1384.6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60</v>
      </c>
      <c r="F43" s="64">
        <v>2596.1</v>
      </c>
      <c r="H43" s="115"/>
      <c r="I43" s="34" t="s">
        <v>42</v>
      </c>
      <c r="J43" s="47">
        <v>27</v>
      </c>
      <c r="K43" s="45"/>
      <c r="L43" s="57">
        <v>28</v>
      </c>
      <c r="M43" s="64">
        <v>1211.5</v>
      </c>
      <c r="O43" s="115"/>
      <c r="P43" s="34" t="s">
        <v>42</v>
      </c>
      <c r="Q43" s="47">
        <v>27</v>
      </c>
      <c r="R43" s="45"/>
      <c r="S43" s="57">
        <v>32</v>
      </c>
      <c r="T43" s="64">
        <v>1384.6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205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197</v>
      </c>
      <c r="B7" s="132"/>
      <c r="C7" s="132"/>
      <c r="D7" s="132"/>
      <c r="E7" s="132"/>
      <c r="F7" s="132"/>
      <c r="H7" s="132" t="s">
        <v>197</v>
      </c>
      <c r="I7" s="132"/>
      <c r="J7" s="132"/>
      <c r="K7" s="132"/>
      <c r="L7" s="132"/>
      <c r="M7" s="132"/>
      <c r="O7" s="132" t="s">
        <v>197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121603.40000000001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57751.8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63851.600000000006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37766</v>
      </c>
      <c r="F19" s="63">
        <f>F20+F21</f>
        <v>57151.899999999994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17934</v>
      </c>
      <c r="M19" s="63">
        <f>M20+M21</f>
        <v>27139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19832</v>
      </c>
      <c r="T19" s="63">
        <f>T20+T21</f>
        <v>30012.899999999998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15468</v>
      </c>
      <c r="F20" s="64">
        <v>48648.2</v>
      </c>
      <c r="H20" s="120"/>
      <c r="I20" s="28" t="s">
        <v>35</v>
      </c>
      <c r="J20" s="99">
        <v>6</v>
      </c>
      <c r="K20" s="45"/>
      <c r="L20" s="57">
        <v>7345</v>
      </c>
      <c r="M20" s="64">
        <v>23100.7</v>
      </c>
      <c r="O20" s="120"/>
      <c r="P20" s="28" t="s">
        <v>35</v>
      </c>
      <c r="Q20" s="99">
        <v>6</v>
      </c>
      <c r="R20" s="45"/>
      <c r="S20" s="57">
        <v>8123</v>
      </c>
      <c r="T20" s="64">
        <v>25547.499999999996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22298</v>
      </c>
      <c r="F21" s="64">
        <v>8503.7000000000007</v>
      </c>
      <c r="H21" s="120"/>
      <c r="I21" s="31" t="s">
        <v>36</v>
      </c>
      <c r="J21" s="99">
        <v>7</v>
      </c>
      <c r="K21" s="45"/>
      <c r="L21" s="57">
        <v>10589</v>
      </c>
      <c r="M21" s="64">
        <v>4038.3</v>
      </c>
      <c r="O21" s="120"/>
      <c r="P21" s="31" t="s">
        <v>36</v>
      </c>
      <c r="Q21" s="99">
        <v>7</v>
      </c>
      <c r="R21" s="45"/>
      <c r="S21" s="57">
        <v>11709</v>
      </c>
      <c r="T21" s="64">
        <v>4465.4000000000005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300</v>
      </c>
      <c r="F22" s="63">
        <f t="shared" ref="F22" si="0">F23+F24</f>
        <v>336.6</v>
      </c>
      <c r="H22" s="120"/>
      <c r="I22" s="30" t="s">
        <v>31</v>
      </c>
      <c r="J22" s="99">
        <v>8</v>
      </c>
      <c r="K22" s="45" t="s">
        <v>16</v>
      </c>
      <c r="L22" s="66">
        <f>L23+L24</f>
        <v>142</v>
      </c>
      <c r="M22" s="63">
        <f t="shared" ref="M22" si="1">M23+M24</f>
        <v>159.30000000000001</v>
      </c>
      <c r="O22" s="120"/>
      <c r="P22" s="30" t="s">
        <v>31</v>
      </c>
      <c r="Q22" s="99">
        <v>8</v>
      </c>
      <c r="R22" s="45" t="s">
        <v>16</v>
      </c>
      <c r="S22" s="66">
        <f>S23+S24</f>
        <v>158</v>
      </c>
      <c r="T22" s="63">
        <f t="shared" ref="T22" si="2">T23+T24</f>
        <v>177.3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300</v>
      </c>
      <c r="F23" s="64">
        <v>336.6</v>
      </c>
      <c r="H23" s="120"/>
      <c r="I23" s="28" t="s">
        <v>35</v>
      </c>
      <c r="J23" s="99">
        <v>9</v>
      </c>
      <c r="K23" s="45"/>
      <c r="L23" s="57">
        <v>142</v>
      </c>
      <c r="M23" s="64">
        <v>159.30000000000001</v>
      </c>
      <c r="O23" s="120"/>
      <c r="P23" s="28" t="s">
        <v>35</v>
      </c>
      <c r="Q23" s="99">
        <v>9</v>
      </c>
      <c r="R23" s="45"/>
      <c r="S23" s="57">
        <v>158</v>
      </c>
      <c r="T23" s="64">
        <v>177.3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22695</v>
      </c>
      <c r="F25" s="63">
        <f>F26+F27</f>
        <v>40743.100000000006</v>
      </c>
      <c r="H25" s="120"/>
      <c r="I25" s="30" t="s">
        <v>28</v>
      </c>
      <c r="J25" s="99">
        <v>11</v>
      </c>
      <c r="K25" s="45" t="s">
        <v>17</v>
      </c>
      <c r="L25" s="66">
        <f>L26+L27</f>
        <v>10777</v>
      </c>
      <c r="M25" s="63">
        <f>M26+M27</f>
        <v>19347</v>
      </c>
      <c r="O25" s="120"/>
      <c r="P25" s="30" t="s">
        <v>28</v>
      </c>
      <c r="Q25" s="99">
        <v>11</v>
      </c>
      <c r="R25" s="45" t="s">
        <v>17</v>
      </c>
      <c r="S25" s="66">
        <f>S26+S27</f>
        <v>11918</v>
      </c>
      <c r="T25" s="63">
        <f>T26+T27</f>
        <v>21396.100000000002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5920</v>
      </c>
      <c r="F26" s="64">
        <v>19108.7</v>
      </c>
      <c r="H26" s="120"/>
      <c r="I26" s="28" t="s">
        <v>35</v>
      </c>
      <c r="J26" s="99">
        <v>12</v>
      </c>
      <c r="K26" s="45"/>
      <c r="L26" s="57">
        <v>2811</v>
      </c>
      <c r="M26" s="64">
        <v>9073.4</v>
      </c>
      <c r="O26" s="120"/>
      <c r="P26" s="28" t="s">
        <v>35</v>
      </c>
      <c r="Q26" s="99">
        <v>12</v>
      </c>
      <c r="R26" s="45"/>
      <c r="S26" s="57">
        <v>3109</v>
      </c>
      <c r="T26" s="64">
        <v>10035.300000000001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16775</v>
      </c>
      <c r="F27" s="64">
        <v>21634.400000000001</v>
      </c>
      <c r="H27" s="120"/>
      <c r="I27" s="31" t="s">
        <v>147</v>
      </c>
      <c r="J27" s="99">
        <v>13</v>
      </c>
      <c r="K27" s="45"/>
      <c r="L27" s="57">
        <v>7966</v>
      </c>
      <c r="M27" s="64">
        <v>10273.6</v>
      </c>
      <c r="O27" s="120"/>
      <c r="P27" s="31" t="s">
        <v>147</v>
      </c>
      <c r="Q27" s="99">
        <v>13</v>
      </c>
      <c r="R27" s="45"/>
      <c r="S27" s="57">
        <v>8809</v>
      </c>
      <c r="T27" s="64">
        <v>11360.800000000001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1069</v>
      </c>
      <c r="F42" s="63">
        <f>F43+F47</f>
        <v>23371.8</v>
      </c>
      <c r="H42" s="114" t="s">
        <v>26</v>
      </c>
      <c r="I42" s="40" t="s">
        <v>29</v>
      </c>
      <c r="J42" s="47">
        <v>26</v>
      </c>
      <c r="K42" s="45"/>
      <c r="L42" s="66">
        <f>L43+L47</f>
        <v>508</v>
      </c>
      <c r="M42" s="63">
        <f>M43+M47</f>
        <v>11106.5</v>
      </c>
      <c r="O42" s="114" t="s">
        <v>26</v>
      </c>
      <c r="P42" s="40" t="s">
        <v>29</v>
      </c>
      <c r="Q42" s="47">
        <v>26</v>
      </c>
      <c r="R42" s="45"/>
      <c r="S42" s="66">
        <f>S43+S47</f>
        <v>561</v>
      </c>
      <c r="T42" s="63">
        <f>T43+T47</f>
        <v>12265.3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1069</v>
      </c>
      <c r="F43" s="64">
        <v>23371.8</v>
      </c>
      <c r="H43" s="115"/>
      <c r="I43" s="34" t="s">
        <v>42</v>
      </c>
      <c r="J43" s="47">
        <v>27</v>
      </c>
      <c r="K43" s="45"/>
      <c r="L43" s="57">
        <v>508</v>
      </c>
      <c r="M43" s="64">
        <v>11106.5</v>
      </c>
      <c r="O43" s="115"/>
      <c r="P43" s="34" t="s">
        <v>42</v>
      </c>
      <c r="Q43" s="47">
        <v>27</v>
      </c>
      <c r="R43" s="45"/>
      <c r="S43" s="57">
        <v>561</v>
      </c>
      <c r="T43" s="64">
        <v>12265.3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zoomScaleSheetLayoutView="3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20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269</v>
      </c>
      <c r="B7" s="132"/>
      <c r="C7" s="132"/>
      <c r="D7" s="132"/>
      <c r="E7" s="132"/>
      <c r="F7" s="132"/>
      <c r="H7" s="132" t="s">
        <v>269</v>
      </c>
      <c r="I7" s="132"/>
      <c r="J7" s="132"/>
      <c r="K7" s="132"/>
      <c r="L7" s="132"/>
      <c r="M7" s="132"/>
      <c r="O7" s="132" t="s">
        <v>269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81301.5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43609.1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37692.400000000001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13000</v>
      </c>
      <c r="F19" s="63">
        <f>F20+F21</f>
        <v>4739.3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6974</v>
      </c>
      <c r="M19" s="63">
        <f>M20+M21</f>
        <v>2542.4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6026</v>
      </c>
      <c r="T19" s="63">
        <f>T20+T21</f>
        <v>2196.9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12400</v>
      </c>
      <c r="F20" s="64">
        <v>4739.3</v>
      </c>
      <c r="H20" s="120"/>
      <c r="I20" s="28" t="s">
        <v>35</v>
      </c>
      <c r="J20" s="99">
        <v>6</v>
      </c>
      <c r="K20" s="45"/>
      <c r="L20" s="57">
        <v>6652</v>
      </c>
      <c r="M20" s="64">
        <v>2542.4</v>
      </c>
      <c r="O20" s="120"/>
      <c r="P20" s="28" t="s">
        <v>35</v>
      </c>
      <c r="Q20" s="99">
        <v>6</v>
      </c>
      <c r="R20" s="45"/>
      <c r="S20" s="57">
        <v>5748</v>
      </c>
      <c r="T20" s="64">
        <v>2196.9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600</v>
      </c>
      <c r="F21" s="64">
        <v>0</v>
      </c>
      <c r="H21" s="120"/>
      <c r="I21" s="31" t="s">
        <v>36</v>
      </c>
      <c r="J21" s="99">
        <v>7</v>
      </c>
      <c r="K21" s="45"/>
      <c r="L21" s="57">
        <v>322</v>
      </c>
      <c r="M21" s="64">
        <v>0</v>
      </c>
      <c r="O21" s="120"/>
      <c r="P21" s="31" t="s">
        <v>36</v>
      </c>
      <c r="Q21" s="99">
        <v>7</v>
      </c>
      <c r="R21" s="45"/>
      <c r="S21" s="57">
        <v>278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3300</v>
      </c>
      <c r="F22" s="63">
        <f t="shared" ref="F22" si="0">F23+F24</f>
        <v>4192.2</v>
      </c>
      <c r="H22" s="120"/>
      <c r="I22" s="30" t="s">
        <v>31</v>
      </c>
      <c r="J22" s="99">
        <v>8</v>
      </c>
      <c r="K22" s="45" t="s">
        <v>16</v>
      </c>
      <c r="L22" s="66">
        <f>L23+L24</f>
        <v>1770</v>
      </c>
      <c r="M22" s="63">
        <f t="shared" ref="M22" si="1">M23+M24</f>
        <v>2248.5</v>
      </c>
      <c r="O22" s="120"/>
      <c r="P22" s="30" t="s">
        <v>31</v>
      </c>
      <c r="Q22" s="99">
        <v>8</v>
      </c>
      <c r="R22" s="45" t="s">
        <v>16</v>
      </c>
      <c r="S22" s="66">
        <f>S23+S24</f>
        <v>1530</v>
      </c>
      <c r="T22" s="63">
        <f t="shared" ref="T22" si="2">T23+T24</f>
        <v>1943.6999999999998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3300</v>
      </c>
      <c r="F23" s="64">
        <v>4192.2</v>
      </c>
      <c r="H23" s="120"/>
      <c r="I23" s="28" t="s">
        <v>35</v>
      </c>
      <c r="J23" s="99">
        <v>9</v>
      </c>
      <c r="K23" s="45"/>
      <c r="L23" s="57">
        <v>1770</v>
      </c>
      <c r="M23" s="64">
        <v>2248.5</v>
      </c>
      <c r="O23" s="120"/>
      <c r="P23" s="28" t="s">
        <v>35</v>
      </c>
      <c r="Q23" s="99">
        <v>9</v>
      </c>
      <c r="R23" s="45"/>
      <c r="S23" s="57">
        <v>1530</v>
      </c>
      <c r="T23" s="64">
        <v>1943.6999999999998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12519</v>
      </c>
      <c r="F25" s="63">
        <f>F26+F27</f>
        <v>72370</v>
      </c>
      <c r="H25" s="120"/>
      <c r="I25" s="30" t="s">
        <v>28</v>
      </c>
      <c r="J25" s="99">
        <v>11</v>
      </c>
      <c r="K25" s="45" t="s">
        <v>17</v>
      </c>
      <c r="L25" s="66">
        <f>L26+L27</f>
        <v>6715</v>
      </c>
      <c r="M25" s="63">
        <f>M26+M27</f>
        <v>38818.199999999997</v>
      </c>
      <c r="O25" s="120"/>
      <c r="P25" s="30" t="s">
        <v>28</v>
      </c>
      <c r="Q25" s="99">
        <v>11</v>
      </c>
      <c r="R25" s="45" t="s">
        <v>17</v>
      </c>
      <c r="S25" s="66">
        <f>S26+S27</f>
        <v>5804</v>
      </c>
      <c r="T25" s="63">
        <f>T26+T27</f>
        <v>33551.800000000003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12519</v>
      </c>
      <c r="F26" s="64">
        <v>72370</v>
      </c>
      <c r="H26" s="120"/>
      <c r="I26" s="28" t="s">
        <v>35</v>
      </c>
      <c r="J26" s="99">
        <v>12</v>
      </c>
      <c r="K26" s="45"/>
      <c r="L26" s="57">
        <v>6715</v>
      </c>
      <c r="M26" s="64">
        <v>38818.199999999997</v>
      </c>
      <c r="O26" s="120"/>
      <c r="P26" s="28" t="s">
        <v>35</v>
      </c>
      <c r="Q26" s="99">
        <v>12</v>
      </c>
      <c r="R26" s="45"/>
      <c r="S26" s="57">
        <v>5804</v>
      </c>
      <c r="T26" s="64">
        <v>33551.800000000003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0</v>
      </c>
      <c r="H27" s="120"/>
      <c r="I27" s="31" t="s">
        <v>147</v>
      </c>
      <c r="J27" s="99">
        <v>13</v>
      </c>
      <c r="K27" s="45"/>
      <c r="L27" s="57">
        <v>0</v>
      </c>
      <c r="M27" s="64">
        <v>0</v>
      </c>
      <c r="O27" s="120"/>
      <c r="P27" s="31" t="s">
        <v>147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231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164</v>
      </c>
      <c r="B7" s="132"/>
      <c r="C7" s="132"/>
      <c r="D7" s="132"/>
      <c r="E7" s="132"/>
      <c r="F7" s="132"/>
      <c r="H7" s="132" t="s">
        <v>164</v>
      </c>
      <c r="I7" s="132"/>
      <c r="J7" s="132"/>
      <c r="K7" s="132"/>
      <c r="L7" s="132"/>
      <c r="M7" s="132"/>
      <c r="O7" s="132" t="s">
        <v>164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378857.1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190303.80000000002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188553.3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7800</v>
      </c>
      <c r="F15" s="63">
        <v>44134.1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3918</v>
      </c>
      <c r="M15" s="63">
        <v>22168.2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3882</v>
      </c>
      <c r="T15" s="63">
        <v>21965.899999999998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7800</v>
      </c>
      <c r="F16" s="64">
        <v>43836.1</v>
      </c>
      <c r="H16" s="120"/>
      <c r="I16" s="28" t="s">
        <v>10</v>
      </c>
      <c r="J16" s="99">
        <v>3</v>
      </c>
      <c r="K16" s="45"/>
      <c r="L16" s="57">
        <v>3918</v>
      </c>
      <c r="M16" s="64">
        <v>22019.200000000001</v>
      </c>
      <c r="O16" s="120"/>
      <c r="P16" s="28" t="s">
        <v>10</v>
      </c>
      <c r="Q16" s="99">
        <v>3</v>
      </c>
      <c r="R16" s="45"/>
      <c r="S16" s="57">
        <v>3882</v>
      </c>
      <c r="T16" s="64">
        <v>21816.899999999998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4</v>
      </c>
      <c r="F18" s="64">
        <v>298</v>
      </c>
      <c r="G18" s="29"/>
      <c r="H18" s="120"/>
      <c r="I18" s="28" t="s">
        <v>11</v>
      </c>
      <c r="J18" s="99">
        <v>4</v>
      </c>
      <c r="K18" s="45" t="s">
        <v>12</v>
      </c>
      <c r="L18" s="57">
        <v>2</v>
      </c>
      <c r="M18" s="64">
        <v>149</v>
      </c>
      <c r="N18" s="29"/>
      <c r="O18" s="120"/>
      <c r="P18" s="28" t="s">
        <v>11</v>
      </c>
      <c r="Q18" s="99">
        <v>4</v>
      </c>
      <c r="R18" s="45" t="s">
        <v>12</v>
      </c>
      <c r="S18" s="57">
        <v>2</v>
      </c>
      <c r="T18" s="64">
        <v>149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110817</v>
      </c>
      <c r="F19" s="63">
        <f>F20+F21</f>
        <v>141945.29999999999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55663</v>
      </c>
      <c r="M19" s="63">
        <f>M20+M21</f>
        <v>71298.700000000012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55154</v>
      </c>
      <c r="T19" s="63">
        <f>T20+T21</f>
        <v>70646.599999999991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31776</v>
      </c>
      <c r="F20" s="64">
        <v>101715.2</v>
      </c>
      <c r="H20" s="120"/>
      <c r="I20" s="28" t="s">
        <v>35</v>
      </c>
      <c r="J20" s="99">
        <v>6</v>
      </c>
      <c r="K20" s="45"/>
      <c r="L20" s="57">
        <v>15961</v>
      </c>
      <c r="M20" s="64">
        <v>51091.3</v>
      </c>
      <c r="O20" s="120"/>
      <c r="P20" s="28" t="s">
        <v>35</v>
      </c>
      <c r="Q20" s="99">
        <v>6</v>
      </c>
      <c r="R20" s="45"/>
      <c r="S20" s="57">
        <v>15815</v>
      </c>
      <c r="T20" s="64">
        <v>50623.899999999994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79041</v>
      </c>
      <c r="F21" s="64">
        <v>40230.1</v>
      </c>
      <c r="H21" s="120"/>
      <c r="I21" s="31" t="s">
        <v>36</v>
      </c>
      <c r="J21" s="99">
        <v>7</v>
      </c>
      <c r="K21" s="45"/>
      <c r="L21" s="57">
        <v>39702</v>
      </c>
      <c r="M21" s="64">
        <v>20207.400000000001</v>
      </c>
      <c r="O21" s="120"/>
      <c r="P21" s="31" t="s">
        <v>36</v>
      </c>
      <c r="Q21" s="99">
        <v>7</v>
      </c>
      <c r="R21" s="45"/>
      <c r="S21" s="57">
        <v>39339</v>
      </c>
      <c r="T21" s="64">
        <v>20022.699999999997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2650</v>
      </c>
      <c r="F22" s="63">
        <f t="shared" ref="F22" si="0">F23+F24</f>
        <v>3105</v>
      </c>
      <c r="H22" s="120"/>
      <c r="I22" s="30" t="s">
        <v>31</v>
      </c>
      <c r="J22" s="99">
        <v>8</v>
      </c>
      <c r="K22" s="45" t="s">
        <v>16</v>
      </c>
      <c r="L22" s="66">
        <f>L23+L24</f>
        <v>1331</v>
      </c>
      <c r="M22" s="63">
        <f t="shared" ref="M22" si="1">M23+M24</f>
        <v>1559.5</v>
      </c>
      <c r="O22" s="120"/>
      <c r="P22" s="30" t="s">
        <v>31</v>
      </c>
      <c r="Q22" s="99">
        <v>8</v>
      </c>
      <c r="R22" s="45" t="s">
        <v>16</v>
      </c>
      <c r="S22" s="66">
        <f>S23+S24</f>
        <v>1319</v>
      </c>
      <c r="T22" s="63">
        <f t="shared" ref="T22" si="2">T23+T24</f>
        <v>1545.5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2650</v>
      </c>
      <c r="F23" s="64">
        <v>3105</v>
      </c>
      <c r="H23" s="120"/>
      <c r="I23" s="28" t="s">
        <v>35</v>
      </c>
      <c r="J23" s="99">
        <v>9</v>
      </c>
      <c r="K23" s="45"/>
      <c r="L23" s="57">
        <v>1331</v>
      </c>
      <c r="M23" s="64">
        <v>1559.5</v>
      </c>
      <c r="O23" s="120"/>
      <c r="P23" s="28" t="s">
        <v>35</v>
      </c>
      <c r="Q23" s="99">
        <v>9</v>
      </c>
      <c r="R23" s="45"/>
      <c r="S23" s="57">
        <v>1319</v>
      </c>
      <c r="T23" s="64">
        <v>1545.5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49940</v>
      </c>
      <c r="F25" s="63">
        <f>F26+F27</f>
        <v>159777.79999999999</v>
      </c>
      <c r="H25" s="120"/>
      <c r="I25" s="30" t="s">
        <v>28</v>
      </c>
      <c r="J25" s="99">
        <v>11</v>
      </c>
      <c r="K25" s="45" t="s">
        <v>17</v>
      </c>
      <c r="L25" s="66">
        <f>L26+L27</f>
        <v>25085</v>
      </c>
      <c r="M25" s="63">
        <f>M26+M27</f>
        <v>80256.7</v>
      </c>
      <c r="O25" s="120"/>
      <c r="P25" s="30" t="s">
        <v>28</v>
      </c>
      <c r="Q25" s="99">
        <v>11</v>
      </c>
      <c r="R25" s="45" t="s">
        <v>17</v>
      </c>
      <c r="S25" s="66">
        <f>S26+S27</f>
        <v>24855</v>
      </c>
      <c r="T25" s="63">
        <f>T26+T27</f>
        <v>79521.100000000006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10239</v>
      </c>
      <c r="F26" s="64">
        <v>53665</v>
      </c>
      <c r="H26" s="120"/>
      <c r="I26" s="28" t="s">
        <v>35</v>
      </c>
      <c r="J26" s="99">
        <v>12</v>
      </c>
      <c r="K26" s="45"/>
      <c r="L26" s="57">
        <v>5143</v>
      </c>
      <c r="M26" s="64">
        <v>26955.7</v>
      </c>
      <c r="O26" s="120"/>
      <c r="P26" s="28" t="s">
        <v>35</v>
      </c>
      <c r="Q26" s="99">
        <v>12</v>
      </c>
      <c r="R26" s="45"/>
      <c r="S26" s="57">
        <v>5096</v>
      </c>
      <c r="T26" s="64">
        <v>26709.3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39701</v>
      </c>
      <c r="F27" s="64">
        <v>106112.8</v>
      </c>
      <c r="H27" s="120"/>
      <c r="I27" s="31" t="s">
        <v>147</v>
      </c>
      <c r="J27" s="99">
        <v>13</v>
      </c>
      <c r="K27" s="45"/>
      <c r="L27" s="57">
        <v>19942</v>
      </c>
      <c r="M27" s="64">
        <v>53301</v>
      </c>
      <c r="O27" s="120"/>
      <c r="P27" s="31" t="s">
        <v>147</v>
      </c>
      <c r="Q27" s="99">
        <v>13</v>
      </c>
      <c r="R27" s="45"/>
      <c r="S27" s="57">
        <v>19759</v>
      </c>
      <c r="T27" s="64">
        <v>52811.8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1429</v>
      </c>
      <c r="F42" s="63">
        <f>F43+F47</f>
        <v>29894.9</v>
      </c>
      <c r="H42" s="114" t="s">
        <v>26</v>
      </c>
      <c r="I42" s="40" t="s">
        <v>29</v>
      </c>
      <c r="J42" s="47">
        <v>26</v>
      </c>
      <c r="K42" s="45"/>
      <c r="L42" s="66">
        <f>L43+L47</f>
        <v>718</v>
      </c>
      <c r="M42" s="63">
        <f>M43+M47</f>
        <v>15020.7</v>
      </c>
      <c r="O42" s="114" t="s">
        <v>26</v>
      </c>
      <c r="P42" s="40" t="s">
        <v>29</v>
      </c>
      <c r="Q42" s="47">
        <v>26</v>
      </c>
      <c r="R42" s="45"/>
      <c r="S42" s="66">
        <f>S43+S47</f>
        <v>711</v>
      </c>
      <c r="T42" s="63">
        <f>T43+T47</f>
        <v>14874.2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1429</v>
      </c>
      <c r="F43" s="64">
        <v>29894.9</v>
      </c>
      <c r="H43" s="115"/>
      <c r="I43" s="34" t="s">
        <v>42</v>
      </c>
      <c r="J43" s="47">
        <v>27</v>
      </c>
      <c r="K43" s="45"/>
      <c r="L43" s="57">
        <v>718</v>
      </c>
      <c r="M43" s="64">
        <v>15020.7</v>
      </c>
      <c r="O43" s="115"/>
      <c r="P43" s="34" t="s">
        <v>42</v>
      </c>
      <c r="Q43" s="47">
        <v>27</v>
      </c>
      <c r="R43" s="45"/>
      <c r="S43" s="57">
        <v>711</v>
      </c>
      <c r="T43" s="64">
        <v>14874.2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232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159</v>
      </c>
      <c r="B7" s="132"/>
      <c r="C7" s="132"/>
      <c r="D7" s="132"/>
      <c r="E7" s="132"/>
      <c r="F7" s="132"/>
      <c r="H7" s="132" t="s">
        <v>159</v>
      </c>
      <c r="I7" s="132"/>
      <c r="J7" s="132"/>
      <c r="K7" s="132"/>
      <c r="L7" s="132"/>
      <c r="M7" s="132"/>
      <c r="O7" s="132" t="s">
        <v>159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247442.39999999997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112754.70000000001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134687.70000000001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74858</v>
      </c>
      <c r="F19" s="63">
        <f>F20+F21</f>
        <v>110398.3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34111</v>
      </c>
      <c r="M19" s="63">
        <f>M20+M21</f>
        <v>50305.9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40747</v>
      </c>
      <c r="T19" s="63">
        <f>T20+T21</f>
        <v>60092.4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27232</v>
      </c>
      <c r="F20" s="64">
        <v>83885.8</v>
      </c>
      <c r="H20" s="120"/>
      <c r="I20" s="28" t="s">
        <v>35</v>
      </c>
      <c r="J20" s="99">
        <v>6</v>
      </c>
      <c r="K20" s="45"/>
      <c r="L20" s="57">
        <v>12409</v>
      </c>
      <c r="M20" s="64">
        <v>38224.800000000003</v>
      </c>
      <c r="O20" s="120"/>
      <c r="P20" s="28" t="s">
        <v>35</v>
      </c>
      <c r="Q20" s="99">
        <v>6</v>
      </c>
      <c r="R20" s="45"/>
      <c r="S20" s="57">
        <v>14823</v>
      </c>
      <c r="T20" s="64">
        <v>45661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47626</v>
      </c>
      <c r="F21" s="64">
        <v>26512.5</v>
      </c>
      <c r="H21" s="120"/>
      <c r="I21" s="31" t="s">
        <v>36</v>
      </c>
      <c r="J21" s="99">
        <v>7</v>
      </c>
      <c r="K21" s="45"/>
      <c r="L21" s="57">
        <v>21702</v>
      </c>
      <c r="M21" s="64">
        <v>12081.1</v>
      </c>
      <c r="O21" s="120"/>
      <c r="P21" s="31" t="s">
        <v>36</v>
      </c>
      <c r="Q21" s="99">
        <v>7</v>
      </c>
      <c r="R21" s="45"/>
      <c r="S21" s="57">
        <v>25924</v>
      </c>
      <c r="T21" s="64">
        <v>14431.4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13300</v>
      </c>
      <c r="F22" s="63">
        <f t="shared" ref="F22" si="0">F23+F24</f>
        <v>17011</v>
      </c>
      <c r="H22" s="120"/>
      <c r="I22" s="30" t="s">
        <v>31</v>
      </c>
      <c r="J22" s="99">
        <v>8</v>
      </c>
      <c r="K22" s="45" t="s">
        <v>16</v>
      </c>
      <c r="L22" s="66">
        <f>L23+L24</f>
        <v>6060</v>
      </c>
      <c r="M22" s="63">
        <f t="shared" ref="M22" si="1">M23+M24</f>
        <v>7750.9</v>
      </c>
      <c r="O22" s="120"/>
      <c r="P22" s="30" t="s">
        <v>31</v>
      </c>
      <c r="Q22" s="99">
        <v>8</v>
      </c>
      <c r="R22" s="45" t="s">
        <v>16</v>
      </c>
      <c r="S22" s="66">
        <f>S23+S24</f>
        <v>7240</v>
      </c>
      <c r="T22" s="63">
        <f t="shared" ref="T22" si="2">T23+T24</f>
        <v>9260.1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13300</v>
      </c>
      <c r="F23" s="64">
        <v>17011</v>
      </c>
      <c r="H23" s="120"/>
      <c r="I23" s="28" t="s">
        <v>35</v>
      </c>
      <c r="J23" s="99">
        <v>9</v>
      </c>
      <c r="K23" s="45"/>
      <c r="L23" s="57">
        <v>6060</v>
      </c>
      <c r="M23" s="64">
        <v>7750.9</v>
      </c>
      <c r="O23" s="120"/>
      <c r="P23" s="28" t="s">
        <v>35</v>
      </c>
      <c r="Q23" s="99">
        <v>9</v>
      </c>
      <c r="R23" s="45"/>
      <c r="S23" s="57">
        <v>7240</v>
      </c>
      <c r="T23" s="64">
        <v>9260.1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27414</v>
      </c>
      <c r="F25" s="63">
        <f>F26+F27</f>
        <v>101292.29999999999</v>
      </c>
      <c r="H25" s="120"/>
      <c r="I25" s="30" t="s">
        <v>28</v>
      </c>
      <c r="J25" s="99">
        <v>11</v>
      </c>
      <c r="K25" s="45" t="s">
        <v>17</v>
      </c>
      <c r="L25" s="66">
        <f>L26+L27</f>
        <v>12492</v>
      </c>
      <c r="M25" s="63">
        <f>M26+M27</f>
        <v>46157.3</v>
      </c>
      <c r="O25" s="120"/>
      <c r="P25" s="30" t="s">
        <v>28</v>
      </c>
      <c r="Q25" s="99">
        <v>11</v>
      </c>
      <c r="R25" s="45" t="s">
        <v>17</v>
      </c>
      <c r="S25" s="66">
        <f>S26+S27</f>
        <v>14922</v>
      </c>
      <c r="T25" s="63">
        <f>T26+T27</f>
        <v>55134.999999999993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7538</v>
      </c>
      <c r="F26" s="64">
        <v>39024.1</v>
      </c>
      <c r="H26" s="120"/>
      <c r="I26" s="28" t="s">
        <v>35</v>
      </c>
      <c r="J26" s="99">
        <v>12</v>
      </c>
      <c r="K26" s="45"/>
      <c r="L26" s="57">
        <v>3435</v>
      </c>
      <c r="M26" s="64">
        <v>17783.200000000004</v>
      </c>
      <c r="O26" s="120"/>
      <c r="P26" s="28" t="s">
        <v>35</v>
      </c>
      <c r="Q26" s="99">
        <v>12</v>
      </c>
      <c r="R26" s="45"/>
      <c r="S26" s="57">
        <v>4103</v>
      </c>
      <c r="T26" s="64">
        <v>21240.899999999994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19876</v>
      </c>
      <c r="F27" s="64">
        <v>62268.2</v>
      </c>
      <c r="H27" s="120"/>
      <c r="I27" s="31" t="s">
        <v>147</v>
      </c>
      <c r="J27" s="99">
        <v>13</v>
      </c>
      <c r="K27" s="45"/>
      <c r="L27" s="57">
        <v>9057</v>
      </c>
      <c r="M27" s="64">
        <v>28374.1</v>
      </c>
      <c r="O27" s="120"/>
      <c r="P27" s="31" t="s">
        <v>147</v>
      </c>
      <c r="Q27" s="99">
        <v>13</v>
      </c>
      <c r="R27" s="45"/>
      <c r="S27" s="57">
        <v>10819</v>
      </c>
      <c r="T27" s="64">
        <v>33894.1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1005</v>
      </c>
      <c r="F42" s="63">
        <f>F43+F47</f>
        <v>18740.8</v>
      </c>
      <c r="H42" s="114" t="s">
        <v>26</v>
      </c>
      <c r="I42" s="40" t="s">
        <v>29</v>
      </c>
      <c r="J42" s="47">
        <v>26</v>
      </c>
      <c r="K42" s="45"/>
      <c r="L42" s="66">
        <f>L43+L47</f>
        <v>458</v>
      </c>
      <c r="M42" s="63">
        <f>M43+M47</f>
        <v>8540.6</v>
      </c>
      <c r="O42" s="114" t="s">
        <v>26</v>
      </c>
      <c r="P42" s="40" t="s">
        <v>29</v>
      </c>
      <c r="Q42" s="47">
        <v>26</v>
      </c>
      <c r="R42" s="45"/>
      <c r="S42" s="66">
        <f>S43+S47</f>
        <v>547</v>
      </c>
      <c r="T42" s="63">
        <f>T43+T47</f>
        <v>10200.199999999999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1005</v>
      </c>
      <c r="F43" s="64">
        <v>18740.8</v>
      </c>
      <c r="H43" s="115"/>
      <c r="I43" s="34" t="s">
        <v>42</v>
      </c>
      <c r="J43" s="47">
        <v>27</v>
      </c>
      <c r="K43" s="45"/>
      <c r="L43" s="57">
        <v>458</v>
      </c>
      <c r="M43" s="64">
        <v>8540.6</v>
      </c>
      <c r="O43" s="115"/>
      <c r="P43" s="34" t="s">
        <v>42</v>
      </c>
      <c r="Q43" s="47">
        <v>27</v>
      </c>
      <c r="R43" s="45"/>
      <c r="S43" s="57">
        <v>547</v>
      </c>
      <c r="T43" s="64">
        <v>10200.199999999999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251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198</v>
      </c>
      <c r="B7" s="132"/>
      <c r="C7" s="132"/>
      <c r="D7" s="132"/>
      <c r="E7" s="132"/>
      <c r="F7" s="132"/>
      <c r="H7" s="132" t="s">
        <v>198</v>
      </c>
      <c r="I7" s="132"/>
      <c r="J7" s="132"/>
      <c r="K7" s="132"/>
      <c r="L7" s="132"/>
      <c r="M7" s="132"/>
      <c r="O7" s="132" t="s">
        <v>198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10.199999999999999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5.0999999999999996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5.0999999999999996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10.199999999999999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5.0999999999999996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5.0999999999999996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10.199999999999999</v>
      </c>
      <c r="H27" s="120"/>
      <c r="I27" s="31" t="s">
        <v>147</v>
      </c>
      <c r="J27" s="99">
        <v>13</v>
      </c>
      <c r="K27" s="45"/>
      <c r="L27" s="57">
        <v>0</v>
      </c>
      <c r="M27" s="64">
        <v>5.0999999999999996</v>
      </c>
      <c r="O27" s="120"/>
      <c r="P27" s="31" t="s">
        <v>147</v>
      </c>
      <c r="Q27" s="99">
        <v>13</v>
      </c>
      <c r="R27" s="45"/>
      <c r="S27" s="57">
        <v>0</v>
      </c>
      <c r="T27" s="64">
        <v>5.0999999999999996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2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260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199</v>
      </c>
      <c r="B7" s="132"/>
      <c r="C7" s="132"/>
      <c r="D7" s="132"/>
      <c r="E7" s="132"/>
      <c r="F7" s="132"/>
      <c r="H7" s="132" t="s">
        <v>199</v>
      </c>
      <c r="I7" s="132"/>
      <c r="J7" s="132"/>
      <c r="K7" s="132"/>
      <c r="L7" s="132"/>
      <c r="M7" s="132"/>
      <c r="O7" s="132" t="s">
        <v>199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1236.5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519.29999999999995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717.2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0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0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0</v>
      </c>
      <c r="H27" s="120"/>
      <c r="I27" s="31" t="s">
        <v>147</v>
      </c>
      <c r="J27" s="99">
        <v>13</v>
      </c>
      <c r="K27" s="45"/>
      <c r="L27" s="57">
        <v>0</v>
      </c>
      <c r="M27" s="64">
        <v>0</v>
      </c>
      <c r="O27" s="120"/>
      <c r="P27" s="31" t="s">
        <v>147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50</v>
      </c>
      <c r="F42" s="63">
        <f>F43+F47</f>
        <v>1236.5</v>
      </c>
      <c r="H42" s="114" t="s">
        <v>26</v>
      </c>
      <c r="I42" s="40" t="s">
        <v>29</v>
      </c>
      <c r="J42" s="47">
        <v>26</v>
      </c>
      <c r="K42" s="45"/>
      <c r="L42" s="66">
        <f>L43+L47</f>
        <v>21</v>
      </c>
      <c r="M42" s="63">
        <f>M43+M47</f>
        <v>519.29999999999995</v>
      </c>
      <c r="O42" s="114" t="s">
        <v>26</v>
      </c>
      <c r="P42" s="40" t="s">
        <v>29</v>
      </c>
      <c r="Q42" s="47">
        <v>26</v>
      </c>
      <c r="R42" s="45"/>
      <c r="S42" s="66">
        <f>S43+S47</f>
        <v>29</v>
      </c>
      <c r="T42" s="63">
        <f>T43+T47</f>
        <v>717.2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50</v>
      </c>
      <c r="F43" s="64">
        <v>1236.5</v>
      </c>
      <c r="H43" s="115"/>
      <c r="I43" s="34" t="s">
        <v>42</v>
      </c>
      <c r="J43" s="47">
        <v>27</v>
      </c>
      <c r="K43" s="45"/>
      <c r="L43" s="57">
        <v>21</v>
      </c>
      <c r="M43" s="64">
        <v>519.29999999999995</v>
      </c>
      <c r="O43" s="115"/>
      <c r="P43" s="34" t="s">
        <v>42</v>
      </c>
      <c r="Q43" s="47">
        <v>27</v>
      </c>
      <c r="R43" s="45"/>
      <c r="S43" s="57">
        <v>29</v>
      </c>
      <c r="T43" s="64">
        <v>717.2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275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161</v>
      </c>
      <c r="B7" s="132"/>
      <c r="C7" s="132"/>
      <c r="D7" s="132"/>
      <c r="E7" s="132"/>
      <c r="F7" s="132"/>
      <c r="H7" s="132" t="s">
        <v>161</v>
      </c>
      <c r="I7" s="132"/>
      <c r="J7" s="132"/>
      <c r="K7" s="132"/>
      <c r="L7" s="132"/>
      <c r="M7" s="132"/>
      <c r="O7" s="132" t="s">
        <v>161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85457.700000000012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27615.1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57842.6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2400</v>
      </c>
      <c r="F15" s="63">
        <v>6941.5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776</v>
      </c>
      <c r="M15" s="63">
        <v>2220.3000000000002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1624</v>
      </c>
      <c r="T15" s="63">
        <v>4721.2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2400</v>
      </c>
      <c r="F16" s="64">
        <v>6867</v>
      </c>
      <c r="H16" s="120"/>
      <c r="I16" s="28" t="s">
        <v>10</v>
      </c>
      <c r="J16" s="99">
        <v>3</v>
      </c>
      <c r="K16" s="45"/>
      <c r="L16" s="57">
        <v>776</v>
      </c>
      <c r="M16" s="64">
        <v>2220.3000000000002</v>
      </c>
      <c r="O16" s="120"/>
      <c r="P16" s="28" t="s">
        <v>10</v>
      </c>
      <c r="Q16" s="99">
        <v>3</v>
      </c>
      <c r="R16" s="45"/>
      <c r="S16" s="57">
        <v>1624</v>
      </c>
      <c r="T16" s="64">
        <v>4646.7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1</v>
      </c>
      <c r="F18" s="64">
        <v>74.5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1</v>
      </c>
      <c r="T18" s="64">
        <v>74.5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11814</v>
      </c>
      <c r="F19" s="63">
        <f>F20+F21</f>
        <v>22957.3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3821</v>
      </c>
      <c r="M19" s="63">
        <f>M20+M21</f>
        <v>7425.2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7993</v>
      </c>
      <c r="T19" s="63">
        <f>T20+T21</f>
        <v>15532.1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4214</v>
      </c>
      <c r="F20" s="64">
        <v>15375.1</v>
      </c>
      <c r="H20" s="120"/>
      <c r="I20" s="28" t="s">
        <v>35</v>
      </c>
      <c r="J20" s="99">
        <v>6</v>
      </c>
      <c r="K20" s="45"/>
      <c r="L20" s="57">
        <v>1363</v>
      </c>
      <c r="M20" s="64">
        <v>4973</v>
      </c>
      <c r="O20" s="120"/>
      <c r="P20" s="28" t="s">
        <v>35</v>
      </c>
      <c r="Q20" s="99">
        <v>6</v>
      </c>
      <c r="R20" s="45"/>
      <c r="S20" s="57">
        <v>2851</v>
      </c>
      <c r="T20" s="64">
        <v>10402.1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7600</v>
      </c>
      <c r="F21" s="64">
        <v>7582.2</v>
      </c>
      <c r="H21" s="120"/>
      <c r="I21" s="31" t="s">
        <v>36</v>
      </c>
      <c r="J21" s="99">
        <v>7</v>
      </c>
      <c r="K21" s="45"/>
      <c r="L21" s="57">
        <v>2458</v>
      </c>
      <c r="M21" s="64">
        <v>2452.1999999999998</v>
      </c>
      <c r="O21" s="120"/>
      <c r="P21" s="31" t="s">
        <v>36</v>
      </c>
      <c r="Q21" s="99">
        <v>7</v>
      </c>
      <c r="R21" s="45"/>
      <c r="S21" s="57">
        <v>5142</v>
      </c>
      <c r="T21" s="64">
        <v>5130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2900</v>
      </c>
      <c r="F22" s="63">
        <f t="shared" ref="F22" si="0">F23+F24</f>
        <v>3443.2</v>
      </c>
      <c r="H22" s="120"/>
      <c r="I22" s="30" t="s">
        <v>31</v>
      </c>
      <c r="J22" s="99">
        <v>8</v>
      </c>
      <c r="K22" s="45" t="s">
        <v>16</v>
      </c>
      <c r="L22" s="66">
        <f>L23+L24</f>
        <v>938</v>
      </c>
      <c r="M22" s="63">
        <f t="shared" ref="M22" si="1">M23+M24</f>
        <v>1113.7</v>
      </c>
      <c r="O22" s="120"/>
      <c r="P22" s="30" t="s">
        <v>31</v>
      </c>
      <c r="Q22" s="99">
        <v>8</v>
      </c>
      <c r="R22" s="45" t="s">
        <v>16</v>
      </c>
      <c r="S22" s="66">
        <f>S23+S24</f>
        <v>1962</v>
      </c>
      <c r="T22" s="63">
        <f t="shared" ref="T22" si="2">T23+T24</f>
        <v>2329.5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2900</v>
      </c>
      <c r="F23" s="64">
        <v>3443.2</v>
      </c>
      <c r="H23" s="120"/>
      <c r="I23" s="28" t="s">
        <v>35</v>
      </c>
      <c r="J23" s="99">
        <v>9</v>
      </c>
      <c r="K23" s="45"/>
      <c r="L23" s="57">
        <v>938</v>
      </c>
      <c r="M23" s="64">
        <v>1113.7</v>
      </c>
      <c r="O23" s="120"/>
      <c r="P23" s="28" t="s">
        <v>35</v>
      </c>
      <c r="Q23" s="99">
        <v>9</v>
      </c>
      <c r="R23" s="45"/>
      <c r="S23" s="57">
        <v>1962</v>
      </c>
      <c r="T23" s="64">
        <v>2329.5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6521</v>
      </c>
      <c r="F25" s="63">
        <f>F26+F27</f>
        <v>27183.8</v>
      </c>
      <c r="H25" s="120"/>
      <c r="I25" s="30" t="s">
        <v>28</v>
      </c>
      <c r="J25" s="99">
        <v>11</v>
      </c>
      <c r="K25" s="45" t="s">
        <v>17</v>
      </c>
      <c r="L25" s="66">
        <f>L26+L27</f>
        <v>2109</v>
      </c>
      <c r="M25" s="63">
        <f>M26+M27</f>
        <v>8792.9</v>
      </c>
      <c r="O25" s="120"/>
      <c r="P25" s="30" t="s">
        <v>28</v>
      </c>
      <c r="Q25" s="99">
        <v>11</v>
      </c>
      <c r="R25" s="45" t="s">
        <v>17</v>
      </c>
      <c r="S25" s="66">
        <f>S26+S27</f>
        <v>4412</v>
      </c>
      <c r="T25" s="63">
        <f>T26+T27</f>
        <v>18390.900000000001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1044</v>
      </c>
      <c r="F26" s="64">
        <v>7184.7000000000007</v>
      </c>
      <c r="H26" s="120"/>
      <c r="I26" s="28" t="s">
        <v>35</v>
      </c>
      <c r="J26" s="99">
        <v>12</v>
      </c>
      <c r="K26" s="45"/>
      <c r="L26" s="57">
        <v>338</v>
      </c>
      <c r="M26" s="64">
        <v>2326.1</v>
      </c>
      <c r="O26" s="120"/>
      <c r="P26" s="28" t="s">
        <v>35</v>
      </c>
      <c r="Q26" s="99">
        <v>12</v>
      </c>
      <c r="R26" s="45"/>
      <c r="S26" s="57">
        <v>706</v>
      </c>
      <c r="T26" s="64">
        <v>4858.6000000000004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5477</v>
      </c>
      <c r="F27" s="64">
        <v>19999.099999999999</v>
      </c>
      <c r="H27" s="120"/>
      <c r="I27" s="31" t="s">
        <v>147</v>
      </c>
      <c r="J27" s="99">
        <v>13</v>
      </c>
      <c r="K27" s="45"/>
      <c r="L27" s="57">
        <v>1771</v>
      </c>
      <c r="M27" s="64">
        <v>6466.8</v>
      </c>
      <c r="O27" s="120"/>
      <c r="P27" s="31" t="s">
        <v>147</v>
      </c>
      <c r="Q27" s="99">
        <v>13</v>
      </c>
      <c r="R27" s="45"/>
      <c r="S27" s="57">
        <v>3706</v>
      </c>
      <c r="T27" s="64">
        <v>13532.3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395</v>
      </c>
      <c r="F29" s="63">
        <f>F30+F40+F41</f>
        <v>13478.8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128</v>
      </c>
      <c r="M29" s="63">
        <f>M30+M40+M41</f>
        <v>4367.8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267</v>
      </c>
      <c r="T29" s="63">
        <f>T30+T40+T41</f>
        <v>9111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395</v>
      </c>
      <c r="F30" s="64">
        <v>13478.8</v>
      </c>
      <c r="G30" s="35"/>
      <c r="H30" s="120"/>
      <c r="I30" s="34" t="s">
        <v>42</v>
      </c>
      <c r="J30" s="47">
        <v>15</v>
      </c>
      <c r="K30" s="46" t="s">
        <v>9</v>
      </c>
      <c r="L30" s="57">
        <v>128</v>
      </c>
      <c r="M30" s="64">
        <v>4367.8</v>
      </c>
      <c r="N30" s="35"/>
      <c r="O30" s="120"/>
      <c r="P30" s="34" t="s">
        <v>42</v>
      </c>
      <c r="Q30" s="47">
        <v>15</v>
      </c>
      <c r="R30" s="46" t="s">
        <v>9</v>
      </c>
      <c r="S30" s="57">
        <v>267</v>
      </c>
      <c r="T30" s="64">
        <v>9111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561</v>
      </c>
      <c r="F42" s="63">
        <f>F43+F47</f>
        <v>11453.1</v>
      </c>
      <c r="H42" s="114" t="s">
        <v>26</v>
      </c>
      <c r="I42" s="40" t="s">
        <v>29</v>
      </c>
      <c r="J42" s="47">
        <v>26</v>
      </c>
      <c r="K42" s="45"/>
      <c r="L42" s="66">
        <f>L43+L47</f>
        <v>181</v>
      </c>
      <c r="M42" s="63">
        <f>M43+M47</f>
        <v>3695.2</v>
      </c>
      <c r="O42" s="114" t="s">
        <v>26</v>
      </c>
      <c r="P42" s="40" t="s">
        <v>29</v>
      </c>
      <c r="Q42" s="47">
        <v>26</v>
      </c>
      <c r="R42" s="45"/>
      <c r="S42" s="66">
        <f>S43+S47</f>
        <v>380</v>
      </c>
      <c r="T42" s="63">
        <f>T43+T47</f>
        <v>7757.9000000000005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561</v>
      </c>
      <c r="F43" s="64">
        <v>11453.1</v>
      </c>
      <c r="H43" s="115"/>
      <c r="I43" s="34" t="s">
        <v>42</v>
      </c>
      <c r="J43" s="47">
        <v>27</v>
      </c>
      <c r="K43" s="45"/>
      <c r="L43" s="57">
        <v>181</v>
      </c>
      <c r="M43" s="64">
        <v>3695.2</v>
      </c>
      <c r="O43" s="115"/>
      <c r="P43" s="34" t="s">
        <v>42</v>
      </c>
      <c r="Q43" s="47">
        <v>27</v>
      </c>
      <c r="R43" s="45"/>
      <c r="S43" s="57">
        <v>380</v>
      </c>
      <c r="T43" s="64">
        <v>7757.9000000000005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C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281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200</v>
      </c>
      <c r="B7" s="132"/>
      <c r="C7" s="132"/>
      <c r="D7" s="132"/>
      <c r="E7" s="132"/>
      <c r="F7" s="132"/>
      <c r="H7" s="132" t="s">
        <v>200</v>
      </c>
      <c r="I7" s="132"/>
      <c r="J7" s="132"/>
      <c r="K7" s="132"/>
      <c r="L7" s="132"/>
      <c r="M7" s="132"/>
      <c r="O7" s="132" t="s">
        <v>200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343.7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227.9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115.79999999999998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270</v>
      </c>
      <c r="F22" s="63">
        <f t="shared" ref="F22" si="0">F23+F24</f>
        <v>343.7</v>
      </c>
      <c r="H22" s="120"/>
      <c r="I22" s="30" t="s">
        <v>31</v>
      </c>
      <c r="J22" s="99">
        <v>8</v>
      </c>
      <c r="K22" s="45" t="s">
        <v>16</v>
      </c>
      <c r="L22" s="66">
        <f>L23+L24</f>
        <v>179</v>
      </c>
      <c r="M22" s="63">
        <f t="shared" ref="M22" si="1">M23+M24</f>
        <v>227.9</v>
      </c>
      <c r="O22" s="120"/>
      <c r="P22" s="30" t="s">
        <v>31</v>
      </c>
      <c r="Q22" s="99">
        <v>8</v>
      </c>
      <c r="R22" s="45" t="s">
        <v>16</v>
      </c>
      <c r="S22" s="66">
        <f>S23+S24</f>
        <v>91</v>
      </c>
      <c r="T22" s="63">
        <f t="shared" ref="T22" si="2">T23+T24</f>
        <v>115.79999999999998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270</v>
      </c>
      <c r="F23" s="64">
        <v>343.7</v>
      </c>
      <c r="H23" s="120"/>
      <c r="I23" s="28" t="s">
        <v>35</v>
      </c>
      <c r="J23" s="99">
        <v>9</v>
      </c>
      <c r="K23" s="45"/>
      <c r="L23" s="57">
        <v>179</v>
      </c>
      <c r="M23" s="64">
        <v>227.9</v>
      </c>
      <c r="O23" s="120"/>
      <c r="P23" s="28" t="s">
        <v>35</v>
      </c>
      <c r="Q23" s="99">
        <v>9</v>
      </c>
      <c r="R23" s="45"/>
      <c r="S23" s="57">
        <v>91</v>
      </c>
      <c r="T23" s="64">
        <v>115.79999999999998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0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0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0</v>
      </c>
      <c r="H27" s="120"/>
      <c r="I27" s="31" t="s">
        <v>147</v>
      </c>
      <c r="J27" s="99">
        <v>13</v>
      </c>
      <c r="K27" s="45"/>
      <c r="L27" s="57">
        <v>0</v>
      </c>
      <c r="M27" s="64">
        <v>0</v>
      </c>
      <c r="O27" s="120"/>
      <c r="P27" s="31" t="s">
        <v>147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22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292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171</v>
      </c>
      <c r="B7" s="132"/>
      <c r="C7" s="132"/>
      <c r="D7" s="132"/>
      <c r="E7" s="132"/>
      <c r="F7" s="132"/>
      <c r="H7" s="132" t="s">
        <v>171</v>
      </c>
      <c r="I7" s="132"/>
      <c r="J7" s="132"/>
      <c r="K7" s="132"/>
      <c r="L7" s="132"/>
      <c r="M7" s="132"/>
      <c r="O7" s="132" t="s">
        <v>171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748663.89999999991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366476.89999999997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382187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1200</v>
      </c>
      <c r="F15" s="63">
        <v>20557.800000000003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588</v>
      </c>
      <c r="M15" s="63">
        <v>10073.299999999999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612</v>
      </c>
      <c r="T15" s="63">
        <v>10484.500000000004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1200</v>
      </c>
      <c r="F16" s="64">
        <v>20557.800000000003</v>
      </c>
      <c r="H16" s="120"/>
      <c r="I16" s="28" t="s">
        <v>10</v>
      </c>
      <c r="J16" s="99">
        <v>3</v>
      </c>
      <c r="K16" s="45"/>
      <c r="L16" s="57">
        <v>588</v>
      </c>
      <c r="M16" s="64">
        <v>10073.299999999999</v>
      </c>
      <c r="O16" s="120"/>
      <c r="P16" s="28" t="s">
        <v>10</v>
      </c>
      <c r="Q16" s="99">
        <v>3</v>
      </c>
      <c r="R16" s="45"/>
      <c r="S16" s="57">
        <v>612</v>
      </c>
      <c r="T16" s="64">
        <v>10484.500000000004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21916</v>
      </c>
      <c r="F19" s="63">
        <f>F20+F21</f>
        <v>26736.400000000001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10736</v>
      </c>
      <c r="M19" s="63">
        <f>M20+M21</f>
        <v>13097.5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11180</v>
      </c>
      <c r="T19" s="63">
        <f>T20+T21</f>
        <v>13638.9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21154</v>
      </c>
      <c r="F20" s="64">
        <v>26109.7</v>
      </c>
      <c r="H20" s="120"/>
      <c r="I20" s="28" t="s">
        <v>35</v>
      </c>
      <c r="J20" s="99">
        <v>6</v>
      </c>
      <c r="K20" s="45"/>
      <c r="L20" s="57">
        <v>10363</v>
      </c>
      <c r="M20" s="64">
        <v>12790.7</v>
      </c>
      <c r="O20" s="120"/>
      <c r="P20" s="28" t="s">
        <v>35</v>
      </c>
      <c r="Q20" s="99">
        <v>6</v>
      </c>
      <c r="R20" s="45"/>
      <c r="S20" s="57">
        <v>10791</v>
      </c>
      <c r="T20" s="64">
        <v>13319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762</v>
      </c>
      <c r="F21" s="64">
        <v>626.70000000000005</v>
      </c>
      <c r="H21" s="120"/>
      <c r="I21" s="31" t="s">
        <v>36</v>
      </c>
      <c r="J21" s="99">
        <v>7</v>
      </c>
      <c r="K21" s="45"/>
      <c r="L21" s="57">
        <v>373</v>
      </c>
      <c r="M21" s="64">
        <v>306.8</v>
      </c>
      <c r="O21" s="120"/>
      <c r="P21" s="31" t="s">
        <v>36</v>
      </c>
      <c r="Q21" s="99">
        <v>7</v>
      </c>
      <c r="R21" s="45"/>
      <c r="S21" s="57">
        <v>389</v>
      </c>
      <c r="T21" s="64">
        <v>319.90000000000003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1200</v>
      </c>
      <c r="F22" s="63">
        <f t="shared" ref="F22" si="0">F23+F24</f>
        <v>1346.4</v>
      </c>
      <c r="H22" s="120"/>
      <c r="I22" s="30" t="s">
        <v>31</v>
      </c>
      <c r="J22" s="99">
        <v>8</v>
      </c>
      <c r="K22" s="45" t="s">
        <v>16</v>
      </c>
      <c r="L22" s="66">
        <f>L23+L24</f>
        <v>588</v>
      </c>
      <c r="M22" s="63">
        <f t="shared" ref="M22" si="1">M23+M24</f>
        <v>659.7</v>
      </c>
      <c r="O22" s="120"/>
      <c r="P22" s="30" t="s">
        <v>31</v>
      </c>
      <c r="Q22" s="99">
        <v>8</v>
      </c>
      <c r="R22" s="45" t="s">
        <v>16</v>
      </c>
      <c r="S22" s="66">
        <f>S23+S24</f>
        <v>612</v>
      </c>
      <c r="T22" s="63">
        <f t="shared" ref="T22" si="2">T23+T24</f>
        <v>686.7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1200</v>
      </c>
      <c r="F23" s="64">
        <v>1346.4</v>
      </c>
      <c r="H23" s="120"/>
      <c r="I23" s="28" t="s">
        <v>35</v>
      </c>
      <c r="J23" s="99">
        <v>9</v>
      </c>
      <c r="K23" s="45"/>
      <c r="L23" s="57">
        <v>588</v>
      </c>
      <c r="M23" s="64">
        <v>659.7</v>
      </c>
      <c r="O23" s="120"/>
      <c r="P23" s="28" t="s">
        <v>35</v>
      </c>
      <c r="Q23" s="99">
        <v>9</v>
      </c>
      <c r="R23" s="45"/>
      <c r="S23" s="57">
        <v>612</v>
      </c>
      <c r="T23" s="64">
        <v>686.7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6710</v>
      </c>
      <c r="F25" s="63">
        <f>F26+F27</f>
        <v>24589.300000000003</v>
      </c>
      <c r="H25" s="120"/>
      <c r="I25" s="30" t="s">
        <v>28</v>
      </c>
      <c r="J25" s="99">
        <v>11</v>
      </c>
      <c r="K25" s="45" t="s">
        <v>17</v>
      </c>
      <c r="L25" s="66">
        <f>L26+L27</f>
        <v>3287</v>
      </c>
      <c r="M25" s="63">
        <f>M26+M27</f>
        <v>12033.3</v>
      </c>
      <c r="O25" s="120"/>
      <c r="P25" s="30" t="s">
        <v>28</v>
      </c>
      <c r="Q25" s="99">
        <v>11</v>
      </c>
      <c r="R25" s="45" t="s">
        <v>17</v>
      </c>
      <c r="S25" s="66">
        <f>S26+S27</f>
        <v>3423</v>
      </c>
      <c r="T25" s="63">
        <f>T26+T27</f>
        <v>12556.000000000004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6710</v>
      </c>
      <c r="F26" s="64">
        <v>21252.400000000001</v>
      </c>
      <c r="H26" s="120"/>
      <c r="I26" s="28" t="s">
        <v>35</v>
      </c>
      <c r="J26" s="99">
        <v>12</v>
      </c>
      <c r="K26" s="45"/>
      <c r="L26" s="57">
        <v>3287</v>
      </c>
      <c r="M26" s="64">
        <v>10398.599999999999</v>
      </c>
      <c r="O26" s="120"/>
      <c r="P26" s="28" t="s">
        <v>35</v>
      </c>
      <c r="Q26" s="99">
        <v>12</v>
      </c>
      <c r="R26" s="45"/>
      <c r="S26" s="57">
        <v>3423</v>
      </c>
      <c r="T26" s="64">
        <v>10853.800000000003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3336.9</v>
      </c>
      <c r="H27" s="120"/>
      <c r="I27" s="31" t="s">
        <v>147</v>
      </c>
      <c r="J27" s="99">
        <v>13</v>
      </c>
      <c r="K27" s="45"/>
      <c r="L27" s="57">
        <v>0</v>
      </c>
      <c r="M27" s="64">
        <v>1634.7</v>
      </c>
      <c r="O27" s="120"/>
      <c r="P27" s="31" t="s">
        <v>147</v>
      </c>
      <c r="Q27" s="99">
        <v>13</v>
      </c>
      <c r="R27" s="45"/>
      <c r="S27" s="57">
        <v>0</v>
      </c>
      <c r="T27" s="64">
        <v>1702.2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4940</v>
      </c>
      <c r="F29" s="63">
        <f>F30+F40+F41</f>
        <v>600580.29999999993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2420</v>
      </c>
      <c r="M29" s="63">
        <f>M30+M40+M41</f>
        <v>293934.8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2520</v>
      </c>
      <c r="T29" s="63">
        <f>T30+T40+T41</f>
        <v>306645.49999999994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4935</v>
      </c>
      <c r="F30" s="64">
        <v>596897.6</v>
      </c>
      <c r="G30" s="35"/>
      <c r="H30" s="120"/>
      <c r="I30" s="34" t="s">
        <v>42</v>
      </c>
      <c r="J30" s="47">
        <v>15</v>
      </c>
      <c r="K30" s="46" t="s">
        <v>9</v>
      </c>
      <c r="L30" s="57">
        <v>2418</v>
      </c>
      <c r="M30" s="64">
        <v>292461.7</v>
      </c>
      <c r="N30" s="35"/>
      <c r="O30" s="120"/>
      <c r="P30" s="34" t="s">
        <v>42</v>
      </c>
      <c r="Q30" s="47">
        <v>15</v>
      </c>
      <c r="R30" s="46" t="s">
        <v>9</v>
      </c>
      <c r="S30" s="57">
        <v>2517</v>
      </c>
      <c r="T30" s="64">
        <v>304435.89999999997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5</v>
      </c>
      <c r="F40" s="64">
        <v>3682.7000000000003</v>
      </c>
      <c r="H40" s="120"/>
      <c r="I40" s="38" t="s">
        <v>13</v>
      </c>
      <c r="J40" s="47">
        <v>24</v>
      </c>
      <c r="K40" s="45" t="s">
        <v>9</v>
      </c>
      <c r="L40" s="57">
        <v>2</v>
      </c>
      <c r="M40" s="64">
        <v>1473.1</v>
      </c>
      <c r="O40" s="120"/>
      <c r="P40" s="38" t="s">
        <v>13</v>
      </c>
      <c r="Q40" s="47">
        <v>24</v>
      </c>
      <c r="R40" s="45" t="s">
        <v>9</v>
      </c>
      <c r="S40" s="57">
        <v>3</v>
      </c>
      <c r="T40" s="64">
        <v>2209.6000000000004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900</v>
      </c>
      <c r="F42" s="63">
        <f>F43+F47</f>
        <v>74853.7</v>
      </c>
      <c r="H42" s="114" t="s">
        <v>26</v>
      </c>
      <c r="I42" s="40" t="s">
        <v>29</v>
      </c>
      <c r="J42" s="47">
        <v>26</v>
      </c>
      <c r="K42" s="45"/>
      <c r="L42" s="66">
        <f>L43+L47</f>
        <v>441</v>
      </c>
      <c r="M42" s="63">
        <f>M43+M47</f>
        <v>36678.300000000003</v>
      </c>
      <c r="O42" s="114" t="s">
        <v>26</v>
      </c>
      <c r="P42" s="40" t="s">
        <v>29</v>
      </c>
      <c r="Q42" s="47">
        <v>26</v>
      </c>
      <c r="R42" s="45"/>
      <c r="S42" s="66">
        <f>S43+S47</f>
        <v>459</v>
      </c>
      <c r="T42" s="63">
        <f>T43+T47</f>
        <v>38175.399999999994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900</v>
      </c>
      <c r="F43" s="64">
        <v>74853.7</v>
      </c>
      <c r="H43" s="115"/>
      <c r="I43" s="34" t="s">
        <v>42</v>
      </c>
      <c r="J43" s="47">
        <v>27</v>
      </c>
      <c r="K43" s="45"/>
      <c r="L43" s="57">
        <v>441</v>
      </c>
      <c r="M43" s="64">
        <v>36678.300000000003</v>
      </c>
      <c r="O43" s="115"/>
      <c r="P43" s="34" t="s">
        <v>42</v>
      </c>
      <c r="Q43" s="47">
        <v>27</v>
      </c>
      <c r="R43" s="45"/>
      <c r="S43" s="57">
        <v>459</v>
      </c>
      <c r="T43" s="64">
        <v>38175.399999999994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B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294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201</v>
      </c>
      <c r="B7" s="132"/>
      <c r="C7" s="132"/>
      <c r="D7" s="132"/>
      <c r="E7" s="132"/>
      <c r="F7" s="132"/>
      <c r="H7" s="132" t="s">
        <v>201</v>
      </c>
      <c r="I7" s="132"/>
      <c r="J7" s="132"/>
      <c r="K7" s="132"/>
      <c r="L7" s="132"/>
      <c r="M7" s="132"/>
      <c r="O7" s="132" t="s">
        <v>201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7636.5999999999995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302.7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7333.9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1324</v>
      </c>
      <c r="F19" s="63">
        <f>F20+F21</f>
        <v>3244.2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51</v>
      </c>
      <c r="M19" s="63">
        <f>M20+M21</f>
        <v>125.7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1273</v>
      </c>
      <c r="T19" s="63">
        <f>T20+T21</f>
        <v>3118.5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515</v>
      </c>
      <c r="F20" s="64">
        <v>2781.6</v>
      </c>
      <c r="H20" s="120"/>
      <c r="I20" s="28" t="s">
        <v>35</v>
      </c>
      <c r="J20" s="99">
        <v>6</v>
      </c>
      <c r="K20" s="45"/>
      <c r="L20" s="57">
        <v>20</v>
      </c>
      <c r="M20" s="64">
        <v>108</v>
      </c>
      <c r="O20" s="120"/>
      <c r="P20" s="28" t="s">
        <v>35</v>
      </c>
      <c r="Q20" s="99">
        <v>6</v>
      </c>
      <c r="R20" s="45"/>
      <c r="S20" s="57">
        <v>495</v>
      </c>
      <c r="T20" s="64">
        <v>2673.6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809</v>
      </c>
      <c r="F21" s="64">
        <v>462.6</v>
      </c>
      <c r="H21" s="120"/>
      <c r="I21" s="31" t="s">
        <v>36</v>
      </c>
      <c r="J21" s="99">
        <v>7</v>
      </c>
      <c r="K21" s="45"/>
      <c r="L21" s="57">
        <v>31</v>
      </c>
      <c r="M21" s="64">
        <v>17.7</v>
      </c>
      <c r="O21" s="120"/>
      <c r="P21" s="31" t="s">
        <v>36</v>
      </c>
      <c r="Q21" s="99">
        <v>7</v>
      </c>
      <c r="R21" s="45"/>
      <c r="S21" s="57">
        <v>778</v>
      </c>
      <c r="T21" s="64">
        <v>444.90000000000003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20</v>
      </c>
      <c r="F22" s="63">
        <f t="shared" ref="F22" si="0">F23+F24</f>
        <v>33.6</v>
      </c>
      <c r="H22" s="120"/>
      <c r="I22" s="30" t="s">
        <v>31</v>
      </c>
      <c r="J22" s="99">
        <v>8</v>
      </c>
      <c r="K22" s="45" t="s">
        <v>16</v>
      </c>
      <c r="L22" s="66">
        <f>L23+L24</f>
        <v>1</v>
      </c>
      <c r="M22" s="63">
        <f t="shared" ref="M22" si="1">M23+M24</f>
        <v>1.7</v>
      </c>
      <c r="O22" s="120"/>
      <c r="P22" s="30" t="s">
        <v>31</v>
      </c>
      <c r="Q22" s="99">
        <v>8</v>
      </c>
      <c r="R22" s="45" t="s">
        <v>16</v>
      </c>
      <c r="S22" s="66">
        <f>S23+S24</f>
        <v>19</v>
      </c>
      <c r="T22" s="63">
        <f t="shared" ref="T22" si="2">T23+T24</f>
        <v>31.900000000000002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20</v>
      </c>
      <c r="F23" s="64">
        <v>33.6</v>
      </c>
      <c r="H23" s="120"/>
      <c r="I23" s="28" t="s">
        <v>35</v>
      </c>
      <c r="J23" s="99">
        <v>9</v>
      </c>
      <c r="K23" s="45"/>
      <c r="L23" s="57">
        <v>1</v>
      </c>
      <c r="M23" s="64">
        <v>1.7</v>
      </c>
      <c r="O23" s="120"/>
      <c r="P23" s="28" t="s">
        <v>35</v>
      </c>
      <c r="Q23" s="99">
        <v>9</v>
      </c>
      <c r="R23" s="45"/>
      <c r="S23" s="57">
        <v>19</v>
      </c>
      <c r="T23" s="64">
        <v>31.900000000000002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1074</v>
      </c>
      <c r="F25" s="63">
        <f>F26+F27</f>
        <v>3938.1</v>
      </c>
      <c r="H25" s="120"/>
      <c r="I25" s="30" t="s">
        <v>28</v>
      </c>
      <c r="J25" s="99">
        <v>11</v>
      </c>
      <c r="K25" s="45" t="s">
        <v>17</v>
      </c>
      <c r="L25" s="66">
        <f>L26+L27</f>
        <v>42</v>
      </c>
      <c r="M25" s="63">
        <f>M26+M27</f>
        <v>150.60000000000002</v>
      </c>
      <c r="O25" s="120"/>
      <c r="P25" s="30" t="s">
        <v>28</v>
      </c>
      <c r="Q25" s="99">
        <v>11</v>
      </c>
      <c r="R25" s="45" t="s">
        <v>17</v>
      </c>
      <c r="S25" s="66">
        <f>S26+S27</f>
        <v>1032</v>
      </c>
      <c r="T25" s="63">
        <f>T26+T27</f>
        <v>3787.5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666</v>
      </c>
      <c r="F26" s="64">
        <v>1996.1</v>
      </c>
      <c r="H26" s="120"/>
      <c r="I26" s="28" t="s">
        <v>35</v>
      </c>
      <c r="J26" s="99">
        <v>12</v>
      </c>
      <c r="K26" s="45"/>
      <c r="L26" s="57">
        <v>26</v>
      </c>
      <c r="M26" s="64">
        <v>74.400000000000006</v>
      </c>
      <c r="O26" s="120"/>
      <c r="P26" s="28" t="s">
        <v>35</v>
      </c>
      <c r="Q26" s="99">
        <v>12</v>
      </c>
      <c r="R26" s="45"/>
      <c r="S26" s="57">
        <v>640</v>
      </c>
      <c r="T26" s="64">
        <v>1921.6999999999998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408</v>
      </c>
      <c r="F27" s="64">
        <v>1942</v>
      </c>
      <c r="H27" s="120"/>
      <c r="I27" s="31" t="s">
        <v>147</v>
      </c>
      <c r="J27" s="99">
        <v>13</v>
      </c>
      <c r="K27" s="45"/>
      <c r="L27" s="57">
        <v>16</v>
      </c>
      <c r="M27" s="64">
        <v>76.2</v>
      </c>
      <c r="O27" s="120"/>
      <c r="P27" s="31" t="s">
        <v>147</v>
      </c>
      <c r="Q27" s="99">
        <v>13</v>
      </c>
      <c r="R27" s="45"/>
      <c r="S27" s="57">
        <v>392</v>
      </c>
      <c r="T27" s="64">
        <v>1865.8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17</v>
      </c>
      <c r="F42" s="63">
        <f>F43+F47</f>
        <v>420.7</v>
      </c>
      <c r="H42" s="114" t="s">
        <v>26</v>
      </c>
      <c r="I42" s="40" t="s">
        <v>29</v>
      </c>
      <c r="J42" s="47">
        <v>26</v>
      </c>
      <c r="K42" s="45"/>
      <c r="L42" s="66">
        <f>L43+L47</f>
        <v>1</v>
      </c>
      <c r="M42" s="63">
        <f>M43+M47</f>
        <v>24.7</v>
      </c>
      <c r="O42" s="114" t="s">
        <v>26</v>
      </c>
      <c r="P42" s="40" t="s">
        <v>29</v>
      </c>
      <c r="Q42" s="47">
        <v>26</v>
      </c>
      <c r="R42" s="45"/>
      <c r="S42" s="66">
        <f>S43+S47</f>
        <v>16</v>
      </c>
      <c r="T42" s="63">
        <f>T43+T47</f>
        <v>396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17</v>
      </c>
      <c r="F43" s="64">
        <v>420.7</v>
      </c>
      <c r="H43" s="115"/>
      <c r="I43" s="34" t="s">
        <v>42</v>
      </c>
      <c r="J43" s="47">
        <v>27</v>
      </c>
      <c r="K43" s="45"/>
      <c r="L43" s="57">
        <v>1</v>
      </c>
      <c r="M43" s="64">
        <v>24.7</v>
      </c>
      <c r="O43" s="115"/>
      <c r="P43" s="34" t="s">
        <v>42</v>
      </c>
      <c r="Q43" s="47">
        <v>27</v>
      </c>
      <c r="R43" s="45"/>
      <c r="S43" s="57">
        <v>16</v>
      </c>
      <c r="T43" s="64">
        <v>396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296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260</v>
      </c>
      <c r="B7" s="132"/>
      <c r="C7" s="132"/>
      <c r="D7" s="132"/>
      <c r="E7" s="132"/>
      <c r="F7" s="132"/>
      <c r="H7" s="132" t="s">
        <v>260</v>
      </c>
      <c r="I7" s="132"/>
      <c r="J7" s="132"/>
      <c r="K7" s="132"/>
      <c r="L7" s="132"/>
      <c r="M7" s="132"/>
      <c r="O7" s="132" t="s">
        <v>260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36410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15656.3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20753.7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0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0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0</v>
      </c>
      <c r="H27" s="120"/>
      <c r="I27" s="31" t="s">
        <v>147</v>
      </c>
      <c r="J27" s="99">
        <v>13</v>
      </c>
      <c r="K27" s="45"/>
      <c r="L27" s="57">
        <v>0</v>
      </c>
      <c r="M27" s="64">
        <v>0</v>
      </c>
      <c r="O27" s="120"/>
      <c r="P27" s="31" t="s">
        <v>147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500</v>
      </c>
      <c r="F29" s="63">
        <f>F30+F40+F41</f>
        <v>36410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215</v>
      </c>
      <c r="M29" s="63">
        <f>M30+M40+M41</f>
        <v>15656.3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285</v>
      </c>
      <c r="T29" s="63">
        <f>T30+T40+T41</f>
        <v>20753.7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500</v>
      </c>
      <c r="F30" s="64">
        <v>36410</v>
      </c>
      <c r="G30" s="35"/>
      <c r="H30" s="120"/>
      <c r="I30" s="34" t="s">
        <v>42</v>
      </c>
      <c r="J30" s="47">
        <v>15</v>
      </c>
      <c r="K30" s="46" t="s">
        <v>9</v>
      </c>
      <c r="L30" s="57">
        <v>215</v>
      </c>
      <c r="M30" s="64">
        <v>15656.3</v>
      </c>
      <c r="N30" s="35"/>
      <c r="O30" s="120"/>
      <c r="P30" s="34" t="s">
        <v>42</v>
      </c>
      <c r="Q30" s="47">
        <v>15</v>
      </c>
      <c r="R30" s="46" t="s">
        <v>9</v>
      </c>
      <c r="S30" s="57">
        <v>285</v>
      </c>
      <c r="T30" s="64">
        <v>20753.7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500</v>
      </c>
      <c r="F32" s="65">
        <v>36410</v>
      </c>
      <c r="H32" s="120"/>
      <c r="I32" s="118"/>
      <c r="J32" s="47">
        <v>17</v>
      </c>
      <c r="K32" s="45" t="s">
        <v>9</v>
      </c>
      <c r="L32" s="58">
        <v>215</v>
      </c>
      <c r="M32" s="65">
        <v>15656.3</v>
      </c>
      <c r="O32" s="120"/>
      <c r="P32" s="118"/>
      <c r="Q32" s="47">
        <v>17</v>
      </c>
      <c r="R32" s="45" t="s">
        <v>9</v>
      </c>
      <c r="S32" s="58">
        <v>285</v>
      </c>
      <c r="T32" s="65">
        <v>20753.7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298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202</v>
      </c>
      <c r="B7" s="132"/>
      <c r="C7" s="132"/>
      <c r="D7" s="132"/>
      <c r="E7" s="132"/>
      <c r="F7" s="132"/>
      <c r="H7" s="132" t="s">
        <v>202</v>
      </c>
      <c r="I7" s="132"/>
      <c r="J7" s="132"/>
      <c r="K7" s="132"/>
      <c r="L7" s="132"/>
      <c r="M7" s="132"/>
      <c r="O7" s="132" t="s">
        <v>202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1087.3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434.9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652.4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0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0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0</v>
      </c>
      <c r="H27" s="120"/>
      <c r="I27" s="31" t="s">
        <v>147</v>
      </c>
      <c r="J27" s="99">
        <v>13</v>
      </c>
      <c r="K27" s="45"/>
      <c r="L27" s="57">
        <v>0</v>
      </c>
      <c r="M27" s="64">
        <v>0</v>
      </c>
      <c r="O27" s="120"/>
      <c r="P27" s="31" t="s">
        <v>147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50</v>
      </c>
      <c r="F29" s="63">
        <f>F30+F40+F41</f>
        <v>1087.3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20</v>
      </c>
      <c r="M29" s="63">
        <f>M30+M40+M41</f>
        <v>434.9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30</v>
      </c>
      <c r="T29" s="63">
        <f>T30+T40+T41</f>
        <v>652.4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50</v>
      </c>
      <c r="F30" s="64">
        <v>1087.3</v>
      </c>
      <c r="G30" s="35"/>
      <c r="H30" s="120"/>
      <c r="I30" s="34" t="s">
        <v>42</v>
      </c>
      <c r="J30" s="47">
        <v>15</v>
      </c>
      <c r="K30" s="46" t="s">
        <v>9</v>
      </c>
      <c r="L30" s="57">
        <v>20</v>
      </c>
      <c r="M30" s="64">
        <v>434.9</v>
      </c>
      <c r="N30" s="35"/>
      <c r="O30" s="120"/>
      <c r="P30" s="34" t="s">
        <v>42</v>
      </c>
      <c r="Q30" s="47">
        <v>15</v>
      </c>
      <c r="R30" s="46" t="s">
        <v>9</v>
      </c>
      <c r="S30" s="57">
        <v>30</v>
      </c>
      <c r="T30" s="64">
        <v>652.4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50</v>
      </c>
      <c r="F32" s="65">
        <v>1087.3</v>
      </c>
      <c r="H32" s="120"/>
      <c r="I32" s="118"/>
      <c r="J32" s="47">
        <v>17</v>
      </c>
      <c r="K32" s="45" t="s">
        <v>9</v>
      </c>
      <c r="L32" s="58">
        <v>20</v>
      </c>
      <c r="M32" s="65">
        <v>434.9</v>
      </c>
      <c r="O32" s="120"/>
      <c r="P32" s="118"/>
      <c r="Q32" s="47">
        <v>17</v>
      </c>
      <c r="R32" s="45" t="s">
        <v>9</v>
      </c>
      <c r="S32" s="58">
        <v>30</v>
      </c>
      <c r="T32" s="65">
        <v>652.4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21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262</v>
      </c>
      <c r="B7" s="132"/>
      <c r="C7" s="132"/>
      <c r="D7" s="132"/>
      <c r="E7" s="132"/>
      <c r="F7" s="132"/>
      <c r="H7" s="132" t="s">
        <v>262</v>
      </c>
      <c r="I7" s="132"/>
      <c r="J7" s="132"/>
      <c r="K7" s="132"/>
      <c r="L7" s="132"/>
      <c r="M7" s="132"/>
      <c r="O7" s="132" t="s">
        <v>262</v>
      </c>
      <c r="P7" s="132"/>
      <c r="Q7" s="132"/>
      <c r="R7" s="132"/>
      <c r="S7" s="132"/>
      <c r="T7" s="132"/>
      <c r="U7" s="68"/>
      <c r="V7" s="68"/>
    </row>
    <row r="8" spans="1:22" s="93" customFormat="1" ht="21" customHeight="1" x14ac:dyDescent="0.2">
      <c r="A8" s="125" t="s">
        <v>0</v>
      </c>
      <c r="B8" s="125"/>
      <c r="C8" s="125"/>
      <c r="D8" s="125"/>
      <c r="E8" s="125"/>
      <c r="F8" s="125"/>
      <c r="G8" s="95"/>
      <c r="H8" s="125" t="s">
        <v>0</v>
      </c>
      <c r="I8" s="125"/>
      <c r="J8" s="125"/>
      <c r="K8" s="125"/>
      <c r="L8" s="125"/>
      <c r="M8" s="125"/>
      <c r="N8" s="95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146.4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55.6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90.800000000000011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146.4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55.6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90.800000000000011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146.4</v>
      </c>
      <c r="H27" s="120"/>
      <c r="I27" s="31" t="s">
        <v>147</v>
      </c>
      <c r="J27" s="99">
        <v>13</v>
      </c>
      <c r="K27" s="45"/>
      <c r="L27" s="57">
        <v>0</v>
      </c>
      <c r="M27" s="64">
        <v>55.6</v>
      </c>
      <c r="O27" s="120"/>
      <c r="P27" s="31" t="s">
        <v>147</v>
      </c>
      <c r="Q27" s="99">
        <v>13</v>
      </c>
      <c r="R27" s="45"/>
      <c r="S27" s="57">
        <v>0</v>
      </c>
      <c r="T27" s="64">
        <v>90.800000000000011</v>
      </c>
      <c r="U27" s="32"/>
      <c r="V27" s="32"/>
    </row>
    <row r="28" spans="1:22" s="25" customFormat="1" ht="66" hidden="1" customHeight="1" x14ac:dyDescent="0.2">
      <c r="A28" s="94"/>
      <c r="B28" s="97"/>
      <c r="C28" s="47">
        <v>14</v>
      </c>
      <c r="D28" s="45"/>
      <c r="E28" s="57"/>
      <c r="F28" s="82">
        <f>M28+T28</f>
        <v>0</v>
      </c>
      <c r="H28" s="94"/>
      <c r="I28" s="97"/>
      <c r="J28" s="47">
        <v>14</v>
      </c>
      <c r="K28" s="45"/>
      <c r="L28" s="57"/>
      <c r="M28" s="82">
        <v>0</v>
      </c>
      <c r="O28" s="94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96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96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96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96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96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96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309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273</v>
      </c>
      <c r="B7" s="132"/>
      <c r="C7" s="132"/>
      <c r="D7" s="132"/>
      <c r="E7" s="132"/>
      <c r="F7" s="132"/>
      <c r="H7" s="132" t="s">
        <v>273</v>
      </c>
      <c r="I7" s="132"/>
      <c r="J7" s="132"/>
      <c r="K7" s="132"/>
      <c r="L7" s="132"/>
      <c r="M7" s="132"/>
      <c r="O7" s="132" t="s">
        <v>273</v>
      </c>
      <c r="P7" s="132"/>
      <c r="Q7" s="132"/>
      <c r="R7" s="132"/>
      <c r="S7" s="132"/>
      <c r="T7" s="132"/>
      <c r="U7" s="68"/>
      <c r="V7" s="68"/>
    </row>
    <row r="8" spans="1:22" s="106" customFormat="1" ht="21" customHeight="1" x14ac:dyDescent="0.2">
      <c r="A8" s="125" t="s">
        <v>0</v>
      </c>
      <c r="B8" s="125"/>
      <c r="C8" s="125"/>
      <c r="D8" s="125"/>
      <c r="E8" s="125"/>
      <c r="F8" s="125"/>
      <c r="G8" s="105"/>
      <c r="H8" s="125" t="s">
        <v>0</v>
      </c>
      <c r="I8" s="125"/>
      <c r="J8" s="125"/>
      <c r="K8" s="125"/>
      <c r="L8" s="125"/>
      <c r="M8" s="125"/>
      <c r="N8" s="105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193.3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96.699999999999989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96.6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>
        <f>M17+T17</f>
        <v>0</v>
      </c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100</v>
      </c>
      <c r="F19" s="63">
        <f>F20+F21</f>
        <v>58.7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50</v>
      </c>
      <c r="M19" s="63">
        <f>M20+M21</f>
        <v>29.4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50</v>
      </c>
      <c r="T19" s="63">
        <f>T20+T21</f>
        <v>29.300000000000004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100</v>
      </c>
      <c r="F21" s="64">
        <v>58.7</v>
      </c>
      <c r="H21" s="120"/>
      <c r="I21" s="31" t="s">
        <v>36</v>
      </c>
      <c r="J21" s="99">
        <v>7</v>
      </c>
      <c r="K21" s="45"/>
      <c r="L21" s="57">
        <v>50</v>
      </c>
      <c r="M21" s="64">
        <v>29.4</v>
      </c>
      <c r="O21" s="120"/>
      <c r="P21" s="31" t="s">
        <v>36</v>
      </c>
      <c r="Q21" s="99">
        <v>7</v>
      </c>
      <c r="R21" s="45"/>
      <c r="S21" s="57">
        <v>50</v>
      </c>
      <c r="T21" s="64">
        <v>29.300000000000004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100</v>
      </c>
      <c r="F25" s="63">
        <f>F26+F27</f>
        <v>134.6</v>
      </c>
      <c r="H25" s="120"/>
      <c r="I25" s="30" t="s">
        <v>28</v>
      </c>
      <c r="J25" s="99">
        <v>11</v>
      </c>
      <c r="K25" s="45" t="s">
        <v>17</v>
      </c>
      <c r="L25" s="66">
        <f>L26+L27</f>
        <v>50</v>
      </c>
      <c r="M25" s="63">
        <f>M26+M27</f>
        <v>67.3</v>
      </c>
      <c r="O25" s="120"/>
      <c r="P25" s="30" t="s">
        <v>28</v>
      </c>
      <c r="Q25" s="99">
        <v>11</v>
      </c>
      <c r="R25" s="45" t="s">
        <v>17</v>
      </c>
      <c r="S25" s="66">
        <f>S26+S27</f>
        <v>50</v>
      </c>
      <c r="T25" s="63">
        <f>T26+T27</f>
        <v>67.3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100</v>
      </c>
      <c r="F27" s="64">
        <v>134.6</v>
      </c>
      <c r="H27" s="120"/>
      <c r="I27" s="31" t="s">
        <v>147</v>
      </c>
      <c r="J27" s="99">
        <v>13</v>
      </c>
      <c r="K27" s="45"/>
      <c r="L27" s="57">
        <v>50</v>
      </c>
      <c r="M27" s="64">
        <v>67.3</v>
      </c>
      <c r="O27" s="120"/>
      <c r="P27" s="31" t="s">
        <v>147</v>
      </c>
      <c r="Q27" s="99">
        <v>13</v>
      </c>
      <c r="R27" s="45"/>
      <c r="S27" s="57">
        <v>50</v>
      </c>
      <c r="T27" s="64">
        <v>67.3</v>
      </c>
      <c r="U27" s="32"/>
      <c r="V27" s="32"/>
    </row>
    <row r="28" spans="1:22" s="25" customFormat="1" ht="66" hidden="1" customHeight="1" x14ac:dyDescent="0.2">
      <c r="A28" s="104"/>
      <c r="B28" s="97"/>
      <c r="C28" s="47">
        <v>14</v>
      </c>
      <c r="D28" s="45"/>
      <c r="E28" s="57"/>
      <c r="F28" s="82">
        <f>M28+T28</f>
        <v>0</v>
      </c>
      <c r="H28" s="104"/>
      <c r="I28" s="97"/>
      <c r="J28" s="47">
        <v>14</v>
      </c>
      <c r="K28" s="45"/>
      <c r="L28" s="57"/>
      <c r="M28" s="82">
        <v>0</v>
      </c>
      <c r="O28" s="104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10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10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10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10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10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10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107" t="s">
        <v>251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107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107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107" t="s">
        <v>252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107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107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320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203</v>
      </c>
      <c r="B7" s="132"/>
      <c r="C7" s="132"/>
      <c r="D7" s="132"/>
      <c r="E7" s="132"/>
      <c r="F7" s="132"/>
      <c r="H7" s="132" t="s">
        <v>203</v>
      </c>
      <c r="I7" s="132"/>
      <c r="J7" s="132"/>
      <c r="K7" s="132"/>
      <c r="L7" s="132"/>
      <c r="M7" s="132"/>
      <c r="O7" s="132" t="s">
        <v>203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30026.800000000003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8906.9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21119.9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30026.800000000003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8906.9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21119.9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30026.800000000003</v>
      </c>
      <c r="H26" s="120"/>
      <c r="I26" s="28" t="s">
        <v>35</v>
      </c>
      <c r="J26" s="99">
        <v>12</v>
      </c>
      <c r="K26" s="45"/>
      <c r="L26" s="57">
        <v>0</v>
      </c>
      <c r="M26" s="64">
        <v>8906.9</v>
      </c>
      <c r="O26" s="120"/>
      <c r="P26" s="28" t="s">
        <v>35</v>
      </c>
      <c r="Q26" s="99">
        <v>12</v>
      </c>
      <c r="R26" s="45"/>
      <c r="S26" s="57">
        <v>0</v>
      </c>
      <c r="T26" s="64">
        <v>21119.9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0</v>
      </c>
      <c r="H27" s="120"/>
      <c r="I27" s="31" t="s">
        <v>147</v>
      </c>
      <c r="J27" s="99">
        <v>13</v>
      </c>
      <c r="K27" s="45"/>
      <c r="L27" s="57">
        <v>0</v>
      </c>
      <c r="M27" s="64">
        <v>0</v>
      </c>
      <c r="O27" s="120"/>
      <c r="P27" s="31" t="s">
        <v>147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321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190</v>
      </c>
      <c r="B7" s="132"/>
      <c r="C7" s="132"/>
      <c r="D7" s="132"/>
      <c r="E7" s="132"/>
      <c r="F7" s="132"/>
      <c r="H7" s="132" t="s">
        <v>190</v>
      </c>
      <c r="I7" s="132"/>
      <c r="J7" s="132"/>
      <c r="K7" s="132"/>
      <c r="L7" s="132"/>
      <c r="M7" s="132"/>
      <c r="O7" s="132" t="s">
        <v>190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996043.29999999993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496527.1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499516.19999999995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159819</v>
      </c>
      <c r="F15" s="63">
        <v>996043.29999999993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79674</v>
      </c>
      <c r="M15" s="63">
        <v>496527.1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80145</v>
      </c>
      <c r="T15" s="63">
        <v>499516.19999999995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159819</v>
      </c>
      <c r="F16" s="64">
        <v>988965.79999999993</v>
      </c>
      <c r="H16" s="120"/>
      <c r="I16" s="28" t="s">
        <v>10</v>
      </c>
      <c r="J16" s="99">
        <v>3</v>
      </c>
      <c r="K16" s="45"/>
      <c r="L16" s="57">
        <v>79674</v>
      </c>
      <c r="M16" s="64">
        <v>493025.6</v>
      </c>
      <c r="O16" s="120"/>
      <c r="P16" s="28" t="s">
        <v>10</v>
      </c>
      <c r="Q16" s="99">
        <v>3</v>
      </c>
      <c r="R16" s="45"/>
      <c r="S16" s="57">
        <v>80145</v>
      </c>
      <c r="T16" s="64">
        <v>495940.19999999995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95</v>
      </c>
      <c r="F18" s="64">
        <v>7077.5</v>
      </c>
      <c r="G18" s="29"/>
      <c r="H18" s="120"/>
      <c r="I18" s="28" t="s">
        <v>11</v>
      </c>
      <c r="J18" s="99">
        <v>4</v>
      </c>
      <c r="K18" s="45" t="s">
        <v>12</v>
      </c>
      <c r="L18" s="57">
        <v>47</v>
      </c>
      <c r="M18" s="64">
        <v>3501.5</v>
      </c>
      <c r="N18" s="29"/>
      <c r="O18" s="120"/>
      <c r="P18" s="28" t="s">
        <v>11</v>
      </c>
      <c r="Q18" s="99">
        <v>4</v>
      </c>
      <c r="R18" s="45" t="s">
        <v>12</v>
      </c>
      <c r="S18" s="57">
        <v>48</v>
      </c>
      <c r="T18" s="64">
        <v>3576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0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0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0</v>
      </c>
      <c r="H27" s="120"/>
      <c r="I27" s="31" t="s">
        <v>147</v>
      </c>
      <c r="J27" s="99">
        <v>13</v>
      </c>
      <c r="K27" s="45"/>
      <c r="L27" s="57">
        <v>0</v>
      </c>
      <c r="M27" s="64">
        <v>0</v>
      </c>
      <c r="O27" s="120"/>
      <c r="P27" s="31" t="s">
        <v>147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327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257</v>
      </c>
      <c r="B7" s="132"/>
      <c r="C7" s="132"/>
      <c r="D7" s="132"/>
      <c r="E7" s="132"/>
      <c r="F7" s="132"/>
      <c r="H7" s="132" t="s">
        <v>257</v>
      </c>
      <c r="I7" s="132"/>
      <c r="J7" s="132"/>
      <c r="K7" s="132"/>
      <c r="L7" s="132"/>
      <c r="M7" s="132"/>
      <c r="O7" s="132" t="s">
        <v>257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9879.7999999999993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4499.4000000000005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5380.4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9879.7999999999993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4499.4000000000005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5380.4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7874.8</v>
      </c>
      <c r="H26" s="120"/>
      <c r="I26" s="28" t="s">
        <v>35</v>
      </c>
      <c r="J26" s="99">
        <v>12</v>
      </c>
      <c r="K26" s="45"/>
      <c r="L26" s="57">
        <v>0</v>
      </c>
      <c r="M26" s="64">
        <v>3586.3</v>
      </c>
      <c r="O26" s="120"/>
      <c r="P26" s="28" t="s">
        <v>35</v>
      </c>
      <c r="Q26" s="99">
        <v>12</v>
      </c>
      <c r="R26" s="45"/>
      <c r="S26" s="57">
        <v>0</v>
      </c>
      <c r="T26" s="64">
        <v>4288.5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2005</v>
      </c>
      <c r="H27" s="120"/>
      <c r="I27" s="31" t="s">
        <v>147</v>
      </c>
      <c r="J27" s="99">
        <v>13</v>
      </c>
      <c r="K27" s="45"/>
      <c r="L27" s="57">
        <v>0</v>
      </c>
      <c r="M27" s="64">
        <v>913.1</v>
      </c>
      <c r="O27" s="120"/>
      <c r="P27" s="31" t="s">
        <v>147</v>
      </c>
      <c r="Q27" s="99">
        <v>13</v>
      </c>
      <c r="R27" s="45"/>
      <c r="S27" s="57">
        <v>0</v>
      </c>
      <c r="T27" s="64">
        <v>1091.9000000000001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329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204</v>
      </c>
      <c r="B7" s="132"/>
      <c r="C7" s="132"/>
      <c r="D7" s="132"/>
      <c r="E7" s="132"/>
      <c r="F7" s="132"/>
      <c r="H7" s="132" t="s">
        <v>204</v>
      </c>
      <c r="I7" s="132"/>
      <c r="J7" s="132"/>
      <c r="K7" s="132"/>
      <c r="L7" s="132"/>
      <c r="M7" s="132"/>
      <c r="O7" s="132" t="s">
        <v>204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27927.599999999999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11496.6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16431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27927.599999999999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11496.6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16431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27927.599999999999</v>
      </c>
      <c r="H27" s="120"/>
      <c r="I27" s="31" t="s">
        <v>147</v>
      </c>
      <c r="J27" s="99">
        <v>13</v>
      </c>
      <c r="K27" s="45"/>
      <c r="L27" s="57">
        <v>0</v>
      </c>
      <c r="M27" s="64">
        <v>11496.6</v>
      </c>
      <c r="O27" s="120"/>
      <c r="P27" s="31" t="s">
        <v>147</v>
      </c>
      <c r="Q27" s="99">
        <v>13</v>
      </c>
      <c r="R27" s="45"/>
      <c r="S27" s="57">
        <v>0</v>
      </c>
      <c r="T27" s="64">
        <v>16431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330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205</v>
      </c>
      <c r="B7" s="132"/>
      <c r="C7" s="132"/>
      <c r="D7" s="132"/>
      <c r="E7" s="132"/>
      <c r="F7" s="132"/>
      <c r="H7" s="132" t="s">
        <v>205</v>
      </c>
      <c r="I7" s="132"/>
      <c r="J7" s="132"/>
      <c r="K7" s="132"/>
      <c r="L7" s="132"/>
      <c r="M7" s="132"/>
      <c r="O7" s="132" t="s">
        <v>205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6072.6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2744.3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3328.3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6072.6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2744.3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3328.3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6072.6</v>
      </c>
      <c r="H27" s="120"/>
      <c r="I27" s="31" t="s">
        <v>147</v>
      </c>
      <c r="J27" s="99">
        <v>13</v>
      </c>
      <c r="K27" s="45"/>
      <c r="L27" s="57">
        <v>0</v>
      </c>
      <c r="M27" s="64">
        <v>2744.3</v>
      </c>
      <c r="O27" s="120"/>
      <c r="P27" s="31" t="s">
        <v>147</v>
      </c>
      <c r="Q27" s="99">
        <v>13</v>
      </c>
      <c r="R27" s="45"/>
      <c r="S27" s="57">
        <v>0</v>
      </c>
      <c r="T27" s="64">
        <v>3328.3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331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206</v>
      </c>
      <c r="B7" s="132"/>
      <c r="C7" s="132"/>
      <c r="D7" s="132"/>
      <c r="E7" s="132"/>
      <c r="F7" s="132"/>
      <c r="H7" s="132" t="s">
        <v>206</v>
      </c>
      <c r="I7" s="132"/>
      <c r="J7" s="132"/>
      <c r="K7" s="132"/>
      <c r="L7" s="132"/>
      <c r="M7" s="132"/>
      <c r="O7" s="132" t="s">
        <v>206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28689.3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13117.900000000001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15571.4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2794.3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1277.7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1516.6000000000001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2794.3</v>
      </c>
      <c r="H20" s="120"/>
      <c r="I20" s="28" t="s">
        <v>35</v>
      </c>
      <c r="J20" s="99">
        <v>6</v>
      </c>
      <c r="K20" s="45"/>
      <c r="L20" s="57">
        <v>0</v>
      </c>
      <c r="M20" s="64">
        <v>1277.7</v>
      </c>
      <c r="O20" s="120"/>
      <c r="P20" s="28" t="s">
        <v>35</v>
      </c>
      <c r="Q20" s="99">
        <v>6</v>
      </c>
      <c r="R20" s="45"/>
      <c r="S20" s="57">
        <v>0</v>
      </c>
      <c r="T20" s="64">
        <v>1516.6000000000001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25895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11840.2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14054.8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25895</v>
      </c>
      <c r="H27" s="120"/>
      <c r="I27" s="31" t="s">
        <v>147</v>
      </c>
      <c r="J27" s="99">
        <v>13</v>
      </c>
      <c r="K27" s="45"/>
      <c r="L27" s="57">
        <v>0</v>
      </c>
      <c r="M27" s="64">
        <v>11840.2</v>
      </c>
      <c r="O27" s="120"/>
      <c r="P27" s="31" t="s">
        <v>147</v>
      </c>
      <c r="Q27" s="99">
        <v>13</v>
      </c>
      <c r="R27" s="45"/>
      <c r="S27" s="57">
        <v>0</v>
      </c>
      <c r="T27" s="64">
        <v>14054.8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333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207</v>
      </c>
      <c r="B7" s="132"/>
      <c r="C7" s="132"/>
      <c r="D7" s="132"/>
      <c r="E7" s="132"/>
      <c r="F7" s="132"/>
      <c r="H7" s="132" t="s">
        <v>207</v>
      </c>
      <c r="I7" s="132"/>
      <c r="J7" s="132"/>
      <c r="K7" s="132"/>
      <c r="L7" s="132"/>
      <c r="M7" s="132"/>
      <c r="O7" s="132" t="s">
        <v>207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509.4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237.5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271.89999999999998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500</v>
      </c>
      <c r="F19" s="63">
        <f>F20+F21</f>
        <v>234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233</v>
      </c>
      <c r="M19" s="63">
        <f>M20+M21</f>
        <v>109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267</v>
      </c>
      <c r="T19" s="63">
        <f>T20+T21</f>
        <v>125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500</v>
      </c>
      <c r="F21" s="64">
        <v>234</v>
      </c>
      <c r="H21" s="120"/>
      <c r="I21" s="31" t="s">
        <v>36</v>
      </c>
      <c r="J21" s="99">
        <v>7</v>
      </c>
      <c r="K21" s="45"/>
      <c r="L21" s="57">
        <v>233</v>
      </c>
      <c r="M21" s="64">
        <v>109</v>
      </c>
      <c r="O21" s="120"/>
      <c r="P21" s="31" t="s">
        <v>36</v>
      </c>
      <c r="Q21" s="99">
        <v>7</v>
      </c>
      <c r="R21" s="45"/>
      <c r="S21" s="57">
        <v>267</v>
      </c>
      <c r="T21" s="64">
        <v>125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30</v>
      </c>
      <c r="F25" s="63">
        <f>F26+F27</f>
        <v>275.39999999999998</v>
      </c>
      <c r="H25" s="120"/>
      <c r="I25" s="30" t="s">
        <v>28</v>
      </c>
      <c r="J25" s="99">
        <v>11</v>
      </c>
      <c r="K25" s="45" t="s">
        <v>17</v>
      </c>
      <c r="L25" s="66">
        <f>L26+L27</f>
        <v>14</v>
      </c>
      <c r="M25" s="63">
        <f>M26+M27</f>
        <v>128.5</v>
      </c>
      <c r="O25" s="120"/>
      <c r="P25" s="30" t="s">
        <v>28</v>
      </c>
      <c r="Q25" s="99">
        <v>11</v>
      </c>
      <c r="R25" s="45" t="s">
        <v>17</v>
      </c>
      <c r="S25" s="66">
        <f>S26+S27</f>
        <v>16</v>
      </c>
      <c r="T25" s="63">
        <f>T26+T27</f>
        <v>146.89999999999998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30</v>
      </c>
      <c r="F27" s="64">
        <v>275.39999999999998</v>
      </c>
      <c r="H27" s="120"/>
      <c r="I27" s="31" t="s">
        <v>147</v>
      </c>
      <c r="J27" s="99">
        <v>13</v>
      </c>
      <c r="K27" s="45"/>
      <c r="L27" s="57">
        <v>14</v>
      </c>
      <c r="M27" s="64">
        <v>128.5</v>
      </c>
      <c r="O27" s="120"/>
      <c r="P27" s="31" t="s">
        <v>147</v>
      </c>
      <c r="Q27" s="99">
        <v>13</v>
      </c>
      <c r="R27" s="45"/>
      <c r="S27" s="57">
        <v>16</v>
      </c>
      <c r="T27" s="64">
        <v>146.89999999999998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336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208</v>
      </c>
      <c r="B7" s="132"/>
      <c r="C7" s="132"/>
      <c r="D7" s="132"/>
      <c r="E7" s="132"/>
      <c r="F7" s="132"/>
      <c r="H7" s="132" t="s">
        <v>208</v>
      </c>
      <c r="I7" s="132"/>
      <c r="J7" s="132"/>
      <c r="K7" s="132"/>
      <c r="L7" s="132"/>
      <c r="M7" s="132"/>
      <c r="O7" s="132" t="s">
        <v>208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9.3000000000000007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4.4000000000000004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4.9000000000000004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9.3000000000000007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4.4000000000000004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4.9000000000000004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9.3000000000000007</v>
      </c>
      <c r="H27" s="120"/>
      <c r="I27" s="31" t="s">
        <v>147</v>
      </c>
      <c r="J27" s="99">
        <v>13</v>
      </c>
      <c r="K27" s="45"/>
      <c r="L27" s="57">
        <v>0</v>
      </c>
      <c r="M27" s="64">
        <v>4.4000000000000004</v>
      </c>
      <c r="O27" s="120"/>
      <c r="P27" s="31" t="s">
        <v>147</v>
      </c>
      <c r="Q27" s="99">
        <v>13</v>
      </c>
      <c r="R27" s="45"/>
      <c r="S27" s="57">
        <v>0</v>
      </c>
      <c r="T27" s="64">
        <v>4.9000000000000004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4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338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209</v>
      </c>
      <c r="B7" s="132"/>
      <c r="C7" s="132"/>
      <c r="D7" s="132"/>
      <c r="E7" s="132"/>
      <c r="F7" s="132"/>
      <c r="H7" s="132" t="s">
        <v>209</v>
      </c>
      <c r="I7" s="132"/>
      <c r="J7" s="132"/>
      <c r="K7" s="132"/>
      <c r="L7" s="132"/>
      <c r="M7" s="132"/>
      <c r="O7" s="132" t="s">
        <v>209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13659.3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5474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8185.2999999999993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13659.3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5474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8185.2999999999993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13659.3</v>
      </c>
      <c r="H27" s="120"/>
      <c r="I27" s="31" t="s">
        <v>147</v>
      </c>
      <c r="J27" s="99">
        <v>13</v>
      </c>
      <c r="K27" s="45"/>
      <c r="L27" s="57">
        <v>0</v>
      </c>
      <c r="M27" s="64">
        <v>5474</v>
      </c>
      <c r="O27" s="120"/>
      <c r="P27" s="31" t="s">
        <v>147</v>
      </c>
      <c r="Q27" s="99">
        <v>13</v>
      </c>
      <c r="R27" s="45"/>
      <c r="S27" s="57">
        <v>0</v>
      </c>
      <c r="T27" s="64">
        <v>8185.2999999999993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8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23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188</v>
      </c>
      <c r="B7" s="132"/>
      <c r="C7" s="132"/>
      <c r="D7" s="132"/>
      <c r="E7" s="132"/>
      <c r="F7" s="132"/>
      <c r="H7" s="132" t="s">
        <v>188</v>
      </c>
      <c r="I7" s="132"/>
      <c r="J7" s="132"/>
      <c r="K7" s="132"/>
      <c r="L7" s="132"/>
      <c r="M7" s="132"/>
      <c r="O7" s="132" t="s">
        <v>188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66483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31771.599999999999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34711.399999999994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2500</v>
      </c>
      <c r="F19" s="63">
        <f>F20+F21</f>
        <v>1512.4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1195</v>
      </c>
      <c r="M19" s="63">
        <f>M20+M21</f>
        <v>722.9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1305</v>
      </c>
      <c r="T19" s="63">
        <f>T20+T21</f>
        <v>789.50000000000011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2500</v>
      </c>
      <c r="F20" s="64">
        <v>1512.4</v>
      </c>
      <c r="H20" s="120"/>
      <c r="I20" s="28" t="s">
        <v>35</v>
      </c>
      <c r="J20" s="99">
        <v>6</v>
      </c>
      <c r="K20" s="45"/>
      <c r="L20" s="57">
        <v>1195</v>
      </c>
      <c r="M20" s="64">
        <v>722.9</v>
      </c>
      <c r="O20" s="120"/>
      <c r="P20" s="28" t="s">
        <v>35</v>
      </c>
      <c r="Q20" s="99">
        <v>6</v>
      </c>
      <c r="R20" s="45"/>
      <c r="S20" s="57">
        <v>1305</v>
      </c>
      <c r="T20" s="64">
        <v>789.50000000000011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10100</v>
      </c>
      <c r="F22" s="63">
        <f t="shared" ref="F22" si="0">F23+F24</f>
        <v>19856.900000000001</v>
      </c>
      <c r="H22" s="120"/>
      <c r="I22" s="30" t="s">
        <v>31</v>
      </c>
      <c r="J22" s="99">
        <v>8</v>
      </c>
      <c r="K22" s="45" t="s">
        <v>16</v>
      </c>
      <c r="L22" s="66">
        <f>L23+L24</f>
        <v>4827</v>
      </c>
      <c r="M22" s="63">
        <f t="shared" ref="M22" si="1">M23+M24</f>
        <v>9490</v>
      </c>
      <c r="O22" s="120"/>
      <c r="P22" s="30" t="s">
        <v>31</v>
      </c>
      <c r="Q22" s="99">
        <v>8</v>
      </c>
      <c r="R22" s="45" t="s">
        <v>16</v>
      </c>
      <c r="S22" s="66">
        <f>S23+S24</f>
        <v>5273</v>
      </c>
      <c r="T22" s="63">
        <f t="shared" ref="T22" si="2">T23+T24</f>
        <v>10366.900000000001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10100</v>
      </c>
      <c r="F23" s="64">
        <v>19856.900000000001</v>
      </c>
      <c r="H23" s="120"/>
      <c r="I23" s="28" t="s">
        <v>35</v>
      </c>
      <c r="J23" s="99">
        <v>9</v>
      </c>
      <c r="K23" s="45"/>
      <c r="L23" s="57">
        <v>4827</v>
      </c>
      <c r="M23" s="64">
        <v>9490</v>
      </c>
      <c r="O23" s="120"/>
      <c r="P23" s="28" t="s">
        <v>35</v>
      </c>
      <c r="Q23" s="99">
        <v>9</v>
      </c>
      <c r="R23" s="45"/>
      <c r="S23" s="57">
        <v>5273</v>
      </c>
      <c r="T23" s="64">
        <v>10366.900000000001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8000</v>
      </c>
      <c r="F25" s="63">
        <f>F26+F27</f>
        <v>45113.7</v>
      </c>
      <c r="H25" s="120"/>
      <c r="I25" s="30" t="s">
        <v>28</v>
      </c>
      <c r="J25" s="99">
        <v>11</v>
      </c>
      <c r="K25" s="45" t="s">
        <v>17</v>
      </c>
      <c r="L25" s="66">
        <f>L26+L27</f>
        <v>3823</v>
      </c>
      <c r="M25" s="63">
        <f>M26+M27</f>
        <v>21558.7</v>
      </c>
      <c r="O25" s="120"/>
      <c r="P25" s="30" t="s">
        <v>28</v>
      </c>
      <c r="Q25" s="99">
        <v>11</v>
      </c>
      <c r="R25" s="45" t="s">
        <v>17</v>
      </c>
      <c r="S25" s="66">
        <f>S26+S27</f>
        <v>4177</v>
      </c>
      <c r="T25" s="63">
        <f>T26+T27</f>
        <v>23554.999999999996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8000</v>
      </c>
      <c r="F26" s="64">
        <v>45113.7</v>
      </c>
      <c r="H26" s="120"/>
      <c r="I26" s="28" t="s">
        <v>35</v>
      </c>
      <c r="J26" s="99">
        <v>12</v>
      </c>
      <c r="K26" s="45"/>
      <c r="L26" s="57">
        <v>3823</v>
      </c>
      <c r="M26" s="64">
        <v>21558.7</v>
      </c>
      <c r="O26" s="120"/>
      <c r="P26" s="28" t="s">
        <v>35</v>
      </c>
      <c r="Q26" s="99">
        <v>12</v>
      </c>
      <c r="R26" s="45"/>
      <c r="S26" s="57">
        <v>4177</v>
      </c>
      <c r="T26" s="64">
        <v>23554.999999999996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0</v>
      </c>
      <c r="H27" s="120"/>
      <c r="I27" s="31" t="s">
        <v>147</v>
      </c>
      <c r="J27" s="99">
        <v>13</v>
      </c>
      <c r="K27" s="45"/>
      <c r="L27" s="57">
        <v>0</v>
      </c>
      <c r="M27" s="64">
        <v>0</v>
      </c>
      <c r="O27" s="120"/>
      <c r="P27" s="31" t="s">
        <v>147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341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210</v>
      </c>
      <c r="B7" s="132"/>
      <c r="C7" s="132"/>
      <c r="D7" s="132"/>
      <c r="E7" s="132"/>
      <c r="F7" s="132"/>
      <c r="H7" s="132" t="s">
        <v>210</v>
      </c>
      <c r="I7" s="132"/>
      <c r="J7" s="132"/>
      <c r="K7" s="132"/>
      <c r="L7" s="132"/>
      <c r="M7" s="132"/>
      <c r="O7" s="132" t="s">
        <v>210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21254.5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9369.2000000000007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11885.3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21254.5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9369.2000000000007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11885.3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21254.5</v>
      </c>
      <c r="H27" s="120"/>
      <c r="I27" s="31" t="s">
        <v>147</v>
      </c>
      <c r="J27" s="99">
        <v>13</v>
      </c>
      <c r="K27" s="45"/>
      <c r="L27" s="57">
        <v>0</v>
      </c>
      <c r="M27" s="64">
        <v>9369.2000000000007</v>
      </c>
      <c r="O27" s="120"/>
      <c r="P27" s="31" t="s">
        <v>147</v>
      </c>
      <c r="Q27" s="99">
        <v>13</v>
      </c>
      <c r="R27" s="45"/>
      <c r="S27" s="57">
        <v>0</v>
      </c>
      <c r="T27" s="64">
        <v>11885.3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342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197</v>
      </c>
      <c r="B7" s="132"/>
      <c r="C7" s="132"/>
      <c r="D7" s="132"/>
      <c r="E7" s="132"/>
      <c r="F7" s="132"/>
      <c r="H7" s="132" t="s">
        <v>197</v>
      </c>
      <c r="I7" s="132"/>
      <c r="J7" s="132"/>
      <c r="K7" s="132"/>
      <c r="L7" s="132"/>
      <c r="M7" s="132"/>
      <c r="O7" s="132" t="s">
        <v>197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5493.3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2560.6000000000004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2932.7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91</v>
      </c>
      <c r="F19" s="63">
        <f>F20+F21</f>
        <v>73.3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42</v>
      </c>
      <c r="M19" s="63">
        <f>M20+M21</f>
        <v>33.799999999999997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49</v>
      </c>
      <c r="T19" s="63">
        <f>T20+T21</f>
        <v>39.5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91</v>
      </c>
      <c r="F21" s="64">
        <v>73.3</v>
      </c>
      <c r="H21" s="120"/>
      <c r="I21" s="31" t="s">
        <v>36</v>
      </c>
      <c r="J21" s="99">
        <v>7</v>
      </c>
      <c r="K21" s="45"/>
      <c r="L21" s="57">
        <v>42</v>
      </c>
      <c r="M21" s="64">
        <v>33.799999999999997</v>
      </c>
      <c r="O21" s="120"/>
      <c r="P21" s="31" t="s">
        <v>36</v>
      </c>
      <c r="Q21" s="99">
        <v>7</v>
      </c>
      <c r="R21" s="45"/>
      <c r="S21" s="57">
        <v>49</v>
      </c>
      <c r="T21" s="64">
        <v>39.5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5420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2526.8000000000002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2893.2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5420</v>
      </c>
      <c r="H27" s="120"/>
      <c r="I27" s="31" t="s">
        <v>147</v>
      </c>
      <c r="J27" s="99">
        <v>13</v>
      </c>
      <c r="K27" s="45"/>
      <c r="L27" s="57">
        <v>0</v>
      </c>
      <c r="M27" s="64">
        <v>2526.8000000000002</v>
      </c>
      <c r="O27" s="120"/>
      <c r="P27" s="31" t="s">
        <v>147</v>
      </c>
      <c r="Q27" s="99">
        <v>13</v>
      </c>
      <c r="R27" s="45"/>
      <c r="S27" s="57">
        <v>0</v>
      </c>
      <c r="T27" s="64">
        <v>2893.2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344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8.5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194</v>
      </c>
      <c r="B7" s="132"/>
      <c r="C7" s="132"/>
      <c r="D7" s="132"/>
      <c r="E7" s="132"/>
      <c r="F7" s="132"/>
      <c r="H7" s="132" t="s">
        <v>194</v>
      </c>
      <c r="I7" s="132"/>
      <c r="J7" s="132"/>
      <c r="K7" s="132"/>
      <c r="L7" s="132"/>
      <c r="M7" s="132"/>
      <c r="O7" s="132" t="s">
        <v>194</v>
      </c>
      <c r="P7" s="132"/>
      <c r="Q7" s="132"/>
      <c r="R7" s="132"/>
      <c r="S7" s="132"/>
      <c r="T7" s="132"/>
      <c r="U7" s="68"/>
      <c r="V7" s="68"/>
    </row>
    <row r="8" spans="1:22" s="111" customFormat="1" ht="21" customHeight="1" x14ac:dyDescent="0.2">
      <c r="A8" s="125" t="s">
        <v>0</v>
      </c>
      <c r="B8" s="125"/>
      <c r="C8" s="125"/>
      <c r="D8" s="125"/>
      <c r="E8" s="125"/>
      <c r="F8" s="125"/>
      <c r="G8" s="110"/>
      <c r="H8" s="125" t="s">
        <v>0</v>
      </c>
      <c r="I8" s="125"/>
      <c r="J8" s="125"/>
      <c r="K8" s="125"/>
      <c r="L8" s="125"/>
      <c r="M8" s="125"/>
      <c r="N8" s="110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600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300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300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600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300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300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600</v>
      </c>
      <c r="H27" s="120"/>
      <c r="I27" s="31" t="s">
        <v>147</v>
      </c>
      <c r="J27" s="99">
        <v>13</v>
      </c>
      <c r="K27" s="45"/>
      <c r="L27" s="57">
        <v>0</v>
      </c>
      <c r="M27" s="64">
        <v>300</v>
      </c>
      <c r="O27" s="120"/>
      <c r="P27" s="31" t="s">
        <v>147</v>
      </c>
      <c r="Q27" s="99">
        <v>13</v>
      </c>
      <c r="R27" s="45"/>
      <c r="S27" s="57">
        <v>0</v>
      </c>
      <c r="T27" s="64">
        <v>300</v>
      </c>
      <c r="U27" s="32"/>
      <c r="V27" s="32"/>
    </row>
    <row r="28" spans="1:22" s="25" customFormat="1" ht="66" hidden="1" customHeight="1" x14ac:dyDescent="0.2">
      <c r="A28" s="109"/>
      <c r="B28" s="97"/>
      <c r="C28" s="47">
        <v>14</v>
      </c>
      <c r="D28" s="45"/>
      <c r="E28" s="57"/>
      <c r="F28" s="82">
        <f>M28+T28</f>
        <v>0</v>
      </c>
      <c r="H28" s="109"/>
      <c r="I28" s="97"/>
      <c r="J28" s="47">
        <v>14</v>
      </c>
      <c r="K28" s="45"/>
      <c r="L28" s="57"/>
      <c r="M28" s="82">
        <v>0</v>
      </c>
      <c r="O28" s="109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112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112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112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112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112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112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112" t="s">
        <v>251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112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112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112" t="s">
        <v>252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112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112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353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211</v>
      </c>
      <c r="B7" s="132"/>
      <c r="C7" s="132"/>
      <c r="D7" s="132"/>
      <c r="E7" s="132"/>
      <c r="F7" s="132"/>
      <c r="H7" s="132" t="s">
        <v>211</v>
      </c>
      <c r="I7" s="132"/>
      <c r="J7" s="132"/>
      <c r="K7" s="132"/>
      <c r="L7" s="132"/>
      <c r="M7" s="132"/>
      <c r="O7" s="132" t="s">
        <v>211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4.4000000000000004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2.4000000000000004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4.4000000000000004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2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2.4000000000000004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4.4000000000000004</v>
      </c>
      <c r="H27" s="120"/>
      <c r="I27" s="31" t="s">
        <v>147</v>
      </c>
      <c r="J27" s="99">
        <v>13</v>
      </c>
      <c r="K27" s="45"/>
      <c r="L27" s="57">
        <v>0</v>
      </c>
      <c r="M27" s="64">
        <v>2</v>
      </c>
      <c r="O27" s="120"/>
      <c r="P27" s="31" t="s">
        <v>147</v>
      </c>
      <c r="Q27" s="99">
        <v>13</v>
      </c>
      <c r="R27" s="45"/>
      <c r="S27" s="57">
        <v>0</v>
      </c>
      <c r="T27" s="64">
        <v>2.4000000000000004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354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193</v>
      </c>
      <c r="B7" s="132"/>
      <c r="C7" s="132"/>
      <c r="D7" s="132"/>
      <c r="E7" s="132"/>
      <c r="F7" s="132"/>
      <c r="H7" s="132" t="s">
        <v>193</v>
      </c>
      <c r="I7" s="132"/>
      <c r="J7" s="132"/>
      <c r="K7" s="132"/>
      <c r="L7" s="132"/>
      <c r="M7" s="132"/>
      <c r="O7" s="132" t="s">
        <v>193</v>
      </c>
      <c r="P7" s="132"/>
      <c r="Q7" s="132"/>
      <c r="R7" s="132"/>
      <c r="S7" s="132"/>
      <c r="T7" s="132"/>
      <c r="U7" s="68"/>
      <c r="V7" s="68"/>
    </row>
    <row r="8" spans="1:22" s="15" customFormat="1" ht="21" customHeight="1" x14ac:dyDescent="0.2">
      <c r="A8" s="133" t="s">
        <v>0</v>
      </c>
      <c r="B8" s="133"/>
      <c r="C8" s="133"/>
      <c r="D8" s="133"/>
      <c r="E8" s="133"/>
      <c r="F8" s="133"/>
      <c r="G8" s="16"/>
      <c r="H8" s="133" t="s">
        <v>0</v>
      </c>
      <c r="I8" s="133"/>
      <c r="J8" s="133"/>
      <c r="K8" s="133"/>
      <c r="L8" s="133"/>
      <c r="M8" s="133"/>
      <c r="N8" s="16"/>
      <c r="O8" s="133" t="s">
        <v>0</v>
      </c>
      <c r="P8" s="133"/>
      <c r="Q8" s="133"/>
      <c r="R8" s="133"/>
      <c r="S8" s="133"/>
      <c r="T8" s="133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33" t="s">
        <v>1</v>
      </c>
      <c r="I10" s="133"/>
      <c r="J10" s="133"/>
      <c r="K10" s="133"/>
      <c r="L10" s="133"/>
      <c r="M10" s="133"/>
      <c r="O10" s="133" t="s">
        <v>1</v>
      </c>
      <c r="P10" s="133"/>
      <c r="Q10" s="133"/>
      <c r="R10" s="133"/>
      <c r="S10" s="133"/>
      <c r="T10" s="133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1203837.2000000002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890985.70000000007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312851.5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29595</v>
      </c>
      <c r="F15" s="63">
        <v>157153.20000000001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21903</v>
      </c>
      <c r="M15" s="63">
        <v>116337.2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7692</v>
      </c>
      <c r="T15" s="63">
        <v>40816.000000000015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29595</v>
      </c>
      <c r="F16" s="64">
        <v>154173.20000000001</v>
      </c>
      <c r="H16" s="120"/>
      <c r="I16" s="28" t="s">
        <v>10</v>
      </c>
      <c r="J16" s="99">
        <v>3</v>
      </c>
      <c r="K16" s="45"/>
      <c r="L16" s="57">
        <v>21903</v>
      </c>
      <c r="M16" s="64">
        <v>114102.2</v>
      </c>
      <c r="O16" s="120"/>
      <c r="P16" s="28" t="s">
        <v>10</v>
      </c>
      <c r="Q16" s="99">
        <v>3</v>
      </c>
      <c r="R16" s="45"/>
      <c r="S16" s="57">
        <v>7692</v>
      </c>
      <c r="T16" s="64">
        <v>40071.000000000015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40</v>
      </c>
      <c r="F18" s="64">
        <v>2980</v>
      </c>
      <c r="G18" s="29"/>
      <c r="H18" s="120"/>
      <c r="I18" s="28" t="s">
        <v>11</v>
      </c>
      <c r="J18" s="99">
        <v>4</v>
      </c>
      <c r="K18" s="45" t="s">
        <v>12</v>
      </c>
      <c r="L18" s="57">
        <v>30</v>
      </c>
      <c r="M18" s="64">
        <v>2235</v>
      </c>
      <c r="N18" s="29"/>
      <c r="O18" s="120"/>
      <c r="P18" s="28" t="s">
        <v>11</v>
      </c>
      <c r="Q18" s="99">
        <v>4</v>
      </c>
      <c r="R18" s="45" t="s">
        <v>12</v>
      </c>
      <c r="S18" s="57">
        <v>10</v>
      </c>
      <c r="T18" s="64">
        <v>745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264947</v>
      </c>
      <c r="F19" s="63">
        <f>F20+F21</f>
        <v>415068.6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196084</v>
      </c>
      <c r="M19" s="63">
        <f>M20+M21</f>
        <v>307186.40000000002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68863</v>
      </c>
      <c r="T19" s="63">
        <f>T20+T21</f>
        <v>107882.2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106004</v>
      </c>
      <c r="F20" s="64">
        <v>343104</v>
      </c>
      <c r="H20" s="120"/>
      <c r="I20" s="28" t="s">
        <v>35</v>
      </c>
      <c r="J20" s="99">
        <v>6</v>
      </c>
      <c r="K20" s="45"/>
      <c r="L20" s="57">
        <v>78452</v>
      </c>
      <c r="M20" s="64">
        <v>253926.2</v>
      </c>
      <c r="O20" s="120"/>
      <c r="P20" s="28" t="s">
        <v>35</v>
      </c>
      <c r="Q20" s="99">
        <v>6</v>
      </c>
      <c r="R20" s="45"/>
      <c r="S20" s="57">
        <v>27552</v>
      </c>
      <c r="T20" s="64">
        <v>89177.799999999988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158943</v>
      </c>
      <c r="F21" s="64">
        <v>71964.600000000006</v>
      </c>
      <c r="H21" s="120"/>
      <c r="I21" s="31" t="s">
        <v>36</v>
      </c>
      <c r="J21" s="99">
        <v>7</v>
      </c>
      <c r="K21" s="45"/>
      <c r="L21" s="57">
        <v>117632</v>
      </c>
      <c r="M21" s="64">
        <v>53260.2</v>
      </c>
      <c r="O21" s="120"/>
      <c r="P21" s="31" t="s">
        <v>36</v>
      </c>
      <c r="Q21" s="99">
        <v>7</v>
      </c>
      <c r="R21" s="45"/>
      <c r="S21" s="57">
        <v>41311</v>
      </c>
      <c r="T21" s="64">
        <v>18704.400000000009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65026</v>
      </c>
      <c r="F22" s="63">
        <f t="shared" ref="F22" si="0">F23+F24</f>
        <v>91708.9</v>
      </c>
      <c r="H22" s="120"/>
      <c r="I22" s="30" t="s">
        <v>31</v>
      </c>
      <c r="J22" s="99">
        <v>8</v>
      </c>
      <c r="K22" s="45" t="s">
        <v>16</v>
      </c>
      <c r="L22" s="66">
        <f>L23+L24</f>
        <v>48125</v>
      </c>
      <c r="M22" s="63">
        <f t="shared" ref="M22" si="1">M23+M24</f>
        <v>67872.7</v>
      </c>
      <c r="O22" s="120"/>
      <c r="P22" s="30" t="s">
        <v>31</v>
      </c>
      <c r="Q22" s="99">
        <v>8</v>
      </c>
      <c r="R22" s="45" t="s">
        <v>16</v>
      </c>
      <c r="S22" s="66">
        <f>S23+S24</f>
        <v>16901</v>
      </c>
      <c r="T22" s="63">
        <f t="shared" ref="T22" si="2">T23+T24</f>
        <v>23836.199999999997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65026</v>
      </c>
      <c r="F23" s="64">
        <v>91708.9</v>
      </c>
      <c r="H23" s="120"/>
      <c r="I23" s="28" t="s">
        <v>35</v>
      </c>
      <c r="J23" s="99">
        <v>9</v>
      </c>
      <c r="K23" s="45"/>
      <c r="L23" s="57">
        <v>48125</v>
      </c>
      <c r="M23" s="64">
        <v>67872.7</v>
      </c>
      <c r="O23" s="120"/>
      <c r="P23" s="28" t="s">
        <v>35</v>
      </c>
      <c r="Q23" s="99">
        <v>9</v>
      </c>
      <c r="R23" s="45"/>
      <c r="S23" s="57">
        <v>16901</v>
      </c>
      <c r="T23" s="64">
        <v>23836.199999999997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171035</v>
      </c>
      <c r="F25" s="63">
        <f>F26+F27</f>
        <v>506697.9</v>
      </c>
      <c r="H25" s="120"/>
      <c r="I25" s="30" t="s">
        <v>28</v>
      </c>
      <c r="J25" s="99">
        <v>11</v>
      </c>
      <c r="K25" s="45" t="s">
        <v>17</v>
      </c>
      <c r="L25" s="66">
        <f>L26+L27</f>
        <v>126582</v>
      </c>
      <c r="M25" s="63">
        <f>M26+M27</f>
        <v>375004.4</v>
      </c>
      <c r="O25" s="120"/>
      <c r="P25" s="30" t="s">
        <v>28</v>
      </c>
      <c r="Q25" s="99">
        <v>11</v>
      </c>
      <c r="R25" s="45" t="s">
        <v>17</v>
      </c>
      <c r="S25" s="66">
        <f>S26+S27</f>
        <v>44453</v>
      </c>
      <c r="T25" s="63">
        <f>T26+T27</f>
        <v>131693.5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54570</v>
      </c>
      <c r="F26" s="64">
        <v>316883.3</v>
      </c>
      <c r="H26" s="120"/>
      <c r="I26" s="28" t="s">
        <v>35</v>
      </c>
      <c r="J26" s="99">
        <v>12</v>
      </c>
      <c r="K26" s="45"/>
      <c r="L26" s="57">
        <v>40387</v>
      </c>
      <c r="M26" s="64">
        <v>234523.8</v>
      </c>
      <c r="O26" s="120"/>
      <c r="P26" s="28" t="s">
        <v>35</v>
      </c>
      <c r="Q26" s="99">
        <v>12</v>
      </c>
      <c r="R26" s="45"/>
      <c r="S26" s="57">
        <v>14183</v>
      </c>
      <c r="T26" s="64">
        <v>82359.5</v>
      </c>
      <c r="U26" s="32"/>
      <c r="V26" s="32"/>
    </row>
    <row r="27" spans="1:22" s="25" customFormat="1" ht="27.6" customHeight="1" x14ac:dyDescent="0.2">
      <c r="A27" s="134"/>
      <c r="B27" s="31" t="s">
        <v>147</v>
      </c>
      <c r="C27" s="99">
        <v>13</v>
      </c>
      <c r="D27" s="45"/>
      <c r="E27" s="57">
        <v>116465</v>
      </c>
      <c r="F27" s="64">
        <v>189814.6</v>
      </c>
      <c r="H27" s="134"/>
      <c r="I27" s="31" t="s">
        <v>147</v>
      </c>
      <c r="J27" s="99">
        <v>13</v>
      </c>
      <c r="K27" s="45"/>
      <c r="L27" s="57">
        <v>86195</v>
      </c>
      <c r="M27" s="64">
        <v>140480.6</v>
      </c>
      <c r="O27" s="134"/>
      <c r="P27" s="31" t="s">
        <v>147</v>
      </c>
      <c r="Q27" s="99">
        <v>13</v>
      </c>
      <c r="R27" s="45"/>
      <c r="S27" s="57">
        <v>30270</v>
      </c>
      <c r="T27" s="64">
        <v>49334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customHeight="1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46.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1679</v>
      </c>
      <c r="F42" s="63">
        <f>F43+F47</f>
        <v>33208.6</v>
      </c>
      <c r="H42" s="114" t="s">
        <v>26</v>
      </c>
      <c r="I42" s="40" t="s">
        <v>29</v>
      </c>
      <c r="J42" s="47">
        <v>26</v>
      </c>
      <c r="K42" s="45"/>
      <c r="L42" s="66">
        <f>L43+L47</f>
        <v>1243</v>
      </c>
      <c r="M42" s="63">
        <f>M43+M47</f>
        <v>24585</v>
      </c>
      <c r="O42" s="114" t="s">
        <v>26</v>
      </c>
      <c r="P42" s="40" t="s">
        <v>29</v>
      </c>
      <c r="Q42" s="47">
        <v>26</v>
      </c>
      <c r="R42" s="45"/>
      <c r="S42" s="66">
        <f>S43+S47</f>
        <v>436</v>
      </c>
      <c r="T42" s="63">
        <f>T43+T47</f>
        <v>8623.5999999999985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1679</v>
      </c>
      <c r="F43" s="64">
        <v>33208.6</v>
      </c>
      <c r="H43" s="115"/>
      <c r="I43" s="34" t="s">
        <v>42</v>
      </c>
      <c r="J43" s="47">
        <v>27</v>
      </c>
      <c r="K43" s="45"/>
      <c r="L43" s="57">
        <v>1243</v>
      </c>
      <c r="M43" s="64">
        <v>24585</v>
      </c>
      <c r="O43" s="115"/>
      <c r="P43" s="34" t="s">
        <v>42</v>
      </c>
      <c r="Q43" s="47">
        <v>27</v>
      </c>
      <c r="R43" s="45"/>
      <c r="S43" s="57">
        <v>436</v>
      </c>
      <c r="T43" s="64">
        <v>8623.5999999999985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B31:B32"/>
    <mergeCell ref="I31:I32"/>
    <mergeCell ref="O12:P12"/>
    <mergeCell ref="A13:B13"/>
    <mergeCell ref="H13:I13"/>
    <mergeCell ref="P31:P32"/>
    <mergeCell ref="H29:H41"/>
    <mergeCell ref="O29:O41"/>
    <mergeCell ref="O14:P14"/>
    <mergeCell ref="O15:O18"/>
    <mergeCell ref="H14:I14"/>
    <mergeCell ref="A14:B14"/>
    <mergeCell ref="A15:A18"/>
    <mergeCell ref="H15:H18"/>
    <mergeCell ref="A29:A41"/>
    <mergeCell ref="A9:F9"/>
    <mergeCell ref="A10:F10"/>
    <mergeCell ref="A12:B12"/>
    <mergeCell ref="A19:A27"/>
    <mergeCell ref="H19:H27"/>
    <mergeCell ref="A6:F6"/>
    <mergeCell ref="A7:F7"/>
    <mergeCell ref="H7:M7"/>
    <mergeCell ref="H6:M6"/>
    <mergeCell ref="H8:M8"/>
    <mergeCell ref="A8:F8"/>
    <mergeCell ref="H42:H47"/>
    <mergeCell ref="O42:O47"/>
    <mergeCell ref="O6:T6"/>
    <mergeCell ref="O8:T8"/>
    <mergeCell ref="O7:T7"/>
    <mergeCell ref="O10:T10"/>
    <mergeCell ref="H12:I12"/>
    <mergeCell ref="O13:P13"/>
    <mergeCell ref="H9:M9"/>
    <mergeCell ref="O9:T9"/>
    <mergeCell ref="H10:M10"/>
    <mergeCell ref="O19:O27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41" fitToWidth="3" orientation="portrait" horizontalDpi="4294967293" r:id="rId1"/>
  <colBreaks count="2" manualBreakCount="2">
    <brk id="7" max="1048575" man="1"/>
    <brk id="14" max="1048575" man="1"/>
  </colBreaks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355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212</v>
      </c>
      <c r="B7" s="132"/>
      <c r="C7" s="132"/>
      <c r="D7" s="132"/>
      <c r="E7" s="132"/>
      <c r="F7" s="132"/>
      <c r="H7" s="132" t="s">
        <v>212</v>
      </c>
      <c r="I7" s="132"/>
      <c r="J7" s="132"/>
      <c r="K7" s="132"/>
      <c r="L7" s="132"/>
      <c r="M7" s="132"/>
      <c r="O7" s="132" t="s">
        <v>212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99819.999999999985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40362.699999999997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59457.299999999988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4202</v>
      </c>
      <c r="F19" s="63">
        <f>F20+F21</f>
        <v>4925.5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1702</v>
      </c>
      <c r="M19" s="63">
        <f>M20+M21</f>
        <v>1995.1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2500</v>
      </c>
      <c r="T19" s="63">
        <f>T20+T21</f>
        <v>2930.4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4202</v>
      </c>
      <c r="F21" s="64">
        <v>4925.5</v>
      </c>
      <c r="H21" s="120"/>
      <c r="I21" s="31" t="s">
        <v>36</v>
      </c>
      <c r="J21" s="99">
        <v>7</v>
      </c>
      <c r="K21" s="45"/>
      <c r="L21" s="57">
        <v>1702</v>
      </c>
      <c r="M21" s="64">
        <v>1995.1</v>
      </c>
      <c r="O21" s="120"/>
      <c r="P21" s="31" t="s">
        <v>36</v>
      </c>
      <c r="Q21" s="99">
        <v>7</v>
      </c>
      <c r="R21" s="45"/>
      <c r="S21" s="57">
        <v>2500</v>
      </c>
      <c r="T21" s="64">
        <v>2930.4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5050</v>
      </c>
      <c r="F22" s="63">
        <f t="shared" ref="F22" si="0">F23+F24</f>
        <v>9795.5</v>
      </c>
      <c r="H22" s="120"/>
      <c r="I22" s="30" t="s">
        <v>31</v>
      </c>
      <c r="J22" s="99">
        <v>8</v>
      </c>
      <c r="K22" s="45" t="s">
        <v>16</v>
      </c>
      <c r="L22" s="66">
        <f>L23+L24</f>
        <v>2046</v>
      </c>
      <c r="M22" s="63">
        <f t="shared" ref="M22" si="1">M23+M24</f>
        <v>3968.6</v>
      </c>
      <c r="O22" s="120"/>
      <c r="P22" s="30" t="s">
        <v>31</v>
      </c>
      <c r="Q22" s="99">
        <v>8</v>
      </c>
      <c r="R22" s="45" t="s">
        <v>16</v>
      </c>
      <c r="S22" s="66">
        <f>S23+S24</f>
        <v>3004</v>
      </c>
      <c r="T22" s="63">
        <f t="shared" ref="T22" si="2">T23+T24</f>
        <v>5826.9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5050</v>
      </c>
      <c r="F23" s="64">
        <v>9795.5</v>
      </c>
      <c r="H23" s="120"/>
      <c r="I23" s="28" t="s">
        <v>35</v>
      </c>
      <c r="J23" s="99">
        <v>9</v>
      </c>
      <c r="K23" s="45"/>
      <c r="L23" s="57">
        <v>2046</v>
      </c>
      <c r="M23" s="64">
        <v>3968.6</v>
      </c>
      <c r="O23" s="120"/>
      <c r="P23" s="28" t="s">
        <v>35</v>
      </c>
      <c r="Q23" s="99">
        <v>9</v>
      </c>
      <c r="R23" s="45"/>
      <c r="S23" s="57">
        <v>3004</v>
      </c>
      <c r="T23" s="64">
        <v>5826.9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94</v>
      </c>
      <c r="F25" s="63">
        <f>F26+F27</f>
        <v>5817</v>
      </c>
      <c r="H25" s="120"/>
      <c r="I25" s="30" t="s">
        <v>28</v>
      </c>
      <c r="J25" s="99">
        <v>11</v>
      </c>
      <c r="K25" s="45" t="s">
        <v>17</v>
      </c>
      <c r="L25" s="66">
        <f>L26+L27</f>
        <v>38</v>
      </c>
      <c r="M25" s="63">
        <f>M26+M27</f>
        <v>2352.6999999999998</v>
      </c>
      <c r="O25" s="120"/>
      <c r="P25" s="30" t="s">
        <v>28</v>
      </c>
      <c r="Q25" s="99">
        <v>11</v>
      </c>
      <c r="R25" s="45" t="s">
        <v>17</v>
      </c>
      <c r="S25" s="66">
        <f>S26+S27</f>
        <v>56</v>
      </c>
      <c r="T25" s="63">
        <f>T26+T27</f>
        <v>3464.2999999999997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1429.3</v>
      </c>
      <c r="H26" s="120"/>
      <c r="I26" s="28" t="s">
        <v>35</v>
      </c>
      <c r="J26" s="99">
        <v>12</v>
      </c>
      <c r="K26" s="45"/>
      <c r="L26" s="57">
        <v>0</v>
      </c>
      <c r="M26" s="64">
        <v>578.9</v>
      </c>
      <c r="O26" s="120"/>
      <c r="P26" s="28" t="s">
        <v>35</v>
      </c>
      <c r="Q26" s="99">
        <v>12</v>
      </c>
      <c r="R26" s="45"/>
      <c r="S26" s="57">
        <v>0</v>
      </c>
      <c r="T26" s="64">
        <v>850.4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94</v>
      </c>
      <c r="F27" s="64">
        <v>4387.7</v>
      </c>
      <c r="H27" s="120"/>
      <c r="I27" s="31" t="s">
        <v>147</v>
      </c>
      <c r="J27" s="99">
        <v>13</v>
      </c>
      <c r="K27" s="45"/>
      <c r="L27" s="57">
        <v>38</v>
      </c>
      <c r="M27" s="64">
        <v>1773.8</v>
      </c>
      <c r="O27" s="120"/>
      <c r="P27" s="31" t="s">
        <v>147</v>
      </c>
      <c r="Q27" s="99">
        <v>13</v>
      </c>
      <c r="R27" s="45"/>
      <c r="S27" s="57">
        <v>56</v>
      </c>
      <c r="T27" s="64">
        <v>2613.8999999999996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1263</v>
      </c>
      <c r="F29" s="63">
        <f>F30+F40+F41</f>
        <v>76319.499999999985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511</v>
      </c>
      <c r="M29" s="63">
        <f>M30+M40+M41</f>
        <v>30852.499999999996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752</v>
      </c>
      <c r="T29" s="63">
        <f>T30+T40+T41</f>
        <v>45466.999999999993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1183</v>
      </c>
      <c r="F30" s="64">
        <v>68382.599999999991</v>
      </c>
      <c r="G30" s="35"/>
      <c r="H30" s="120"/>
      <c r="I30" s="34" t="s">
        <v>42</v>
      </c>
      <c r="J30" s="47">
        <v>15</v>
      </c>
      <c r="K30" s="46" t="s">
        <v>9</v>
      </c>
      <c r="L30" s="57">
        <v>479</v>
      </c>
      <c r="M30" s="64">
        <v>27677.699999999997</v>
      </c>
      <c r="N30" s="35"/>
      <c r="O30" s="120"/>
      <c r="P30" s="34" t="s">
        <v>42</v>
      </c>
      <c r="Q30" s="47">
        <v>15</v>
      </c>
      <c r="R30" s="46" t="s">
        <v>9</v>
      </c>
      <c r="S30" s="57">
        <v>704</v>
      </c>
      <c r="T30" s="64">
        <v>40704.899999999994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213</v>
      </c>
      <c r="F32" s="65">
        <v>19863.8</v>
      </c>
      <c r="H32" s="120"/>
      <c r="I32" s="118"/>
      <c r="J32" s="47">
        <v>17</v>
      </c>
      <c r="K32" s="45" t="s">
        <v>9</v>
      </c>
      <c r="L32" s="58">
        <v>86</v>
      </c>
      <c r="M32" s="65">
        <v>8020.1</v>
      </c>
      <c r="O32" s="120"/>
      <c r="P32" s="118"/>
      <c r="Q32" s="47">
        <v>17</v>
      </c>
      <c r="R32" s="45" t="s">
        <v>9</v>
      </c>
      <c r="S32" s="58">
        <v>127</v>
      </c>
      <c r="T32" s="65">
        <v>11843.699999999999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80</v>
      </c>
      <c r="F40" s="64">
        <v>7936.9</v>
      </c>
      <c r="H40" s="120"/>
      <c r="I40" s="38" t="s">
        <v>13</v>
      </c>
      <c r="J40" s="47">
        <v>24</v>
      </c>
      <c r="K40" s="45" t="s">
        <v>9</v>
      </c>
      <c r="L40" s="57">
        <v>32</v>
      </c>
      <c r="M40" s="64">
        <v>3174.8</v>
      </c>
      <c r="O40" s="120"/>
      <c r="P40" s="38" t="s">
        <v>13</v>
      </c>
      <c r="Q40" s="47">
        <v>24</v>
      </c>
      <c r="R40" s="45" t="s">
        <v>9</v>
      </c>
      <c r="S40" s="57">
        <v>48</v>
      </c>
      <c r="T40" s="64">
        <v>4762.0999999999995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67</v>
      </c>
      <c r="F42" s="63">
        <f>F43+F47</f>
        <v>2962.5</v>
      </c>
      <c r="H42" s="114" t="s">
        <v>26</v>
      </c>
      <c r="I42" s="40" t="s">
        <v>29</v>
      </c>
      <c r="J42" s="47">
        <v>26</v>
      </c>
      <c r="K42" s="45"/>
      <c r="L42" s="66">
        <f>L43+L47</f>
        <v>27</v>
      </c>
      <c r="M42" s="63">
        <f>M43+M47</f>
        <v>1193.8</v>
      </c>
      <c r="O42" s="114" t="s">
        <v>26</v>
      </c>
      <c r="P42" s="40" t="s">
        <v>29</v>
      </c>
      <c r="Q42" s="47">
        <v>26</v>
      </c>
      <c r="R42" s="45"/>
      <c r="S42" s="66">
        <f>S43+S47</f>
        <v>40</v>
      </c>
      <c r="T42" s="63">
        <f>T43+T47</f>
        <v>1768.7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67</v>
      </c>
      <c r="F43" s="64">
        <v>2962.5</v>
      </c>
      <c r="H43" s="115"/>
      <c r="I43" s="34" t="s">
        <v>42</v>
      </c>
      <c r="J43" s="47">
        <v>27</v>
      </c>
      <c r="K43" s="45"/>
      <c r="L43" s="57">
        <v>27</v>
      </c>
      <c r="M43" s="64">
        <v>1193.8</v>
      </c>
      <c r="O43" s="115"/>
      <c r="P43" s="34" t="s">
        <v>42</v>
      </c>
      <c r="Q43" s="47">
        <v>27</v>
      </c>
      <c r="R43" s="45"/>
      <c r="S43" s="57">
        <v>40</v>
      </c>
      <c r="T43" s="64">
        <v>1768.7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67</v>
      </c>
      <c r="F45" s="65">
        <v>2962.5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27</v>
      </c>
      <c r="M45" s="65">
        <v>1193.8</v>
      </c>
      <c r="O45" s="115"/>
      <c r="P45" s="98" t="s">
        <v>251</v>
      </c>
      <c r="Q45" s="47">
        <v>29</v>
      </c>
      <c r="R45" s="46" t="s">
        <v>20</v>
      </c>
      <c r="S45" s="58">
        <v>40</v>
      </c>
      <c r="T45" s="65">
        <v>1768.7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365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213</v>
      </c>
      <c r="B7" s="132"/>
      <c r="C7" s="132"/>
      <c r="D7" s="132"/>
      <c r="E7" s="132"/>
      <c r="F7" s="132"/>
      <c r="H7" s="132" t="s">
        <v>213</v>
      </c>
      <c r="I7" s="132"/>
      <c r="J7" s="132"/>
      <c r="K7" s="132"/>
      <c r="L7" s="132"/>
      <c r="M7" s="132"/>
      <c r="O7" s="132" t="s">
        <v>213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6.6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3.3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3.3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6.6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3.3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3.3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6.6</v>
      </c>
      <c r="H27" s="120"/>
      <c r="I27" s="31" t="s">
        <v>147</v>
      </c>
      <c r="J27" s="99">
        <v>13</v>
      </c>
      <c r="K27" s="45"/>
      <c r="L27" s="57">
        <v>0</v>
      </c>
      <c r="M27" s="64">
        <v>3.3</v>
      </c>
      <c r="O27" s="120"/>
      <c r="P27" s="31" t="s">
        <v>147</v>
      </c>
      <c r="Q27" s="99">
        <v>13</v>
      </c>
      <c r="R27" s="45"/>
      <c r="S27" s="57">
        <v>0</v>
      </c>
      <c r="T27" s="64">
        <v>3.3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367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256</v>
      </c>
      <c r="B7" s="132"/>
      <c r="C7" s="132"/>
      <c r="D7" s="132"/>
      <c r="E7" s="132"/>
      <c r="F7" s="132"/>
      <c r="H7" s="132" t="s">
        <v>256</v>
      </c>
      <c r="I7" s="132"/>
      <c r="J7" s="132"/>
      <c r="K7" s="132"/>
      <c r="L7" s="132"/>
      <c r="M7" s="132"/>
      <c r="O7" s="132" t="s">
        <v>256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1236.4000000000001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453.9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782.50000000000011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1236.4000000000001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453.9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782.50000000000011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516.20000000000005</v>
      </c>
      <c r="H26" s="120"/>
      <c r="I26" s="28" t="s">
        <v>35</v>
      </c>
      <c r="J26" s="99">
        <v>12</v>
      </c>
      <c r="K26" s="45"/>
      <c r="L26" s="57">
        <v>0</v>
      </c>
      <c r="M26" s="64">
        <v>189.5</v>
      </c>
      <c r="O26" s="120"/>
      <c r="P26" s="28" t="s">
        <v>35</v>
      </c>
      <c r="Q26" s="99">
        <v>12</v>
      </c>
      <c r="R26" s="45"/>
      <c r="S26" s="57">
        <v>0</v>
      </c>
      <c r="T26" s="64">
        <v>326.70000000000005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720.2</v>
      </c>
      <c r="H27" s="120"/>
      <c r="I27" s="31" t="s">
        <v>147</v>
      </c>
      <c r="J27" s="99">
        <v>13</v>
      </c>
      <c r="K27" s="45"/>
      <c r="L27" s="57">
        <v>0</v>
      </c>
      <c r="M27" s="64">
        <v>264.39999999999998</v>
      </c>
      <c r="O27" s="120"/>
      <c r="P27" s="31" t="s">
        <v>147</v>
      </c>
      <c r="Q27" s="99">
        <v>13</v>
      </c>
      <c r="R27" s="45"/>
      <c r="S27" s="57">
        <v>0</v>
      </c>
      <c r="T27" s="64">
        <v>455.80000000000007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C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373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214</v>
      </c>
      <c r="B7" s="132"/>
      <c r="C7" s="132"/>
      <c r="D7" s="132"/>
      <c r="E7" s="132"/>
      <c r="F7" s="132"/>
      <c r="H7" s="132" t="s">
        <v>214</v>
      </c>
      <c r="I7" s="132"/>
      <c r="J7" s="132"/>
      <c r="K7" s="132"/>
      <c r="L7" s="132"/>
      <c r="M7" s="132"/>
      <c r="O7" s="132" t="s">
        <v>214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6.7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3.4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3.3000000000000003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6.7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3.4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3.3000000000000003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6.7</v>
      </c>
      <c r="H27" s="120"/>
      <c r="I27" s="31" t="s">
        <v>147</v>
      </c>
      <c r="J27" s="99">
        <v>13</v>
      </c>
      <c r="K27" s="45"/>
      <c r="L27" s="57">
        <v>0</v>
      </c>
      <c r="M27" s="64">
        <v>3.4</v>
      </c>
      <c r="O27" s="120"/>
      <c r="P27" s="31" t="s">
        <v>147</v>
      </c>
      <c r="Q27" s="99">
        <v>13</v>
      </c>
      <c r="R27" s="45"/>
      <c r="S27" s="57">
        <v>0</v>
      </c>
      <c r="T27" s="64">
        <v>3.3000000000000003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377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215</v>
      </c>
      <c r="B7" s="132"/>
      <c r="C7" s="132"/>
      <c r="D7" s="132"/>
      <c r="E7" s="132"/>
      <c r="F7" s="132"/>
      <c r="H7" s="132" t="s">
        <v>215</v>
      </c>
      <c r="I7" s="132"/>
      <c r="J7" s="132"/>
      <c r="K7" s="132"/>
      <c r="L7" s="132"/>
      <c r="M7" s="132"/>
      <c r="O7" s="132" t="s">
        <v>215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1228.5999999999999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428.4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800.19999999999993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1228.5999999999999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428.4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800.19999999999993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1228.5999999999999</v>
      </c>
      <c r="H27" s="120"/>
      <c r="I27" s="31" t="s">
        <v>147</v>
      </c>
      <c r="J27" s="99">
        <v>13</v>
      </c>
      <c r="K27" s="45"/>
      <c r="L27" s="57">
        <v>0</v>
      </c>
      <c r="M27" s="64">
        <v>428.4</v>
      </c>
      <c r="O27" s="120"/>
      <c r="P27" s="31" t="s">
        <v>147</v>
      </c>
      <c r="Q27" s="99">
        <v>13</v>
      </c>
      <c r="R27" s="45"/>
      <c r="S27" s="57">
        <v>0</v>
      </c>
      <c r="T27" s="64">
        <v>800.19999999999993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26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173</v>
      </c>
      <c r="B7" s="132"/>
      <c r="C7" s="132"/>
      <c r="D7" s="132"/>
      <c r="E7" s="132"/>
      <c r="F7" s="132"/>
      <c r="H7" s="132" t="s">
        <v>173</v>
      </c>
      <c r="I7" s="132"/>
      <c r="J7" s="132"/>
      <c r="K7" s="132"/>
      <c r="L7" s="132"/>
      <c r="M7" s="132"/>
      <c r="O7" s="132" t="s">
        <v>173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84335.900000000009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39723.199999999997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44612.7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47640</v>
      </c>
      <c r="F19" s="63">
        <f>F20+F21</f>
        <v>18716.8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22423</v>
      </c>
      <c r="M19" s="63">
        <f>M20+M21</f>
        <v>8809.5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25217</v>
      </c>
      <c r="T19" s="63">
        <f>T20+T21</f>
        <v>9907.2999999999993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47640</v>
      </c>
      <c r="F20" s="64">
        <v>18716.8</v>
      </c>
      <c r="H20" s="120"/>
      <c r="I20" s="28" t="s">
        <v>35</v>
      </c>
      <c r="J20" s="99">
        <v>6</v>
      </c>
      <c r="K20" s="45"/>
      <c r="L20" s="57">
        <v>22423</v>
      </c>
      <c r="M20" s="64">
        <v>8809.5</v>
      </c>
      <c r="O20" s="120"/>
      <c r="P20" s="28" t="s">
        <v>35</v>
      </c>
      <c r="Q20" s="99">
        <v>6</v>
      </c>
      <c r="R20" s="45"/>
      <c r="S20" s="57">
        <v>25217</v>
      </c>
      <c r="T20" s="64">
        <v>9907.2999999999993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4400</v>
      </c>
      <c r="F25" s="63">
        <f>F26+F27</f>
        <v>3521.3</v>
      </c>
      <c r="H25" s="120"/>
      <c r="I25" s="30" t="s">
        <v>28</v>
      </c>
      <c r="J25" s="99">
        <v>11</v>
      </c>
      <c r="K25" s="45" t="s">
        <v>17</v>
      </c>
      <c r="L25" s="66">
        <f>L26+L27</f>
        <v>2071</v>
      </c>
      <c r="M25" s="63">
        <f>M26+M27</f>
        <v>1657.4</v>
      </c>
      <c r="O25" s="120"/>
      <c r="P25" s="30" t="s">
        <v>28</v>
      </c>
      <c r="Q25" s="99">
        <v>11</v>
      </c>
      <c r="R25" s="45" t="s">
        <v>17</v>
      </c>
      <c r="S25" s="66">
        <f>S26+S27</f>
        <v>2329</v>
      </c>
      <c r="T25" s="63">
        <f>T26+T27</f>
        <v>1863.9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4400</v>
      </c>
      <c r="F26" s="64">
        <v>3521.3</v>
      </c>
      <c r="H26" s="120"/>
      <c r="I26" s="28" t="s">
        <v>35</v>
      </c>
      <c r="J26" s="99">
        <v>12</v>
      </c>
      <c r="K26" s="45"/>
      <c r="L26" s="57">
        <v>2071</v>
      </c>
      <c r="M26" s="64">
        <v>1657.4</v>
      </c>
      <c r="O26" s="120"/>
      <c r="P26" s="28" t="s">
        <v>35</v>
      </c>
      <c r="Q26" s="99">
        <v>12</v>
      </c>
      <c r="R26" s="45"/>
      <c r="S26" s="57">
        <v>2329</v>
      </c>
      <c r="T26" s="64">
        <v>1863.9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0</v>
      </c>
      <c r="H27" s="120"/>
      <c r="I27" s="31" t="s">
        <v>147</v>
      </c>
      <c r="J27" s="99">
        <v>13</v>
      </c>
      <c r="K27" s="45"/>
      <c r="L27" s="57">
        <v>0</v>
      </c>
      <c r="M27" s="64">
        <v>0</v>
      </c>
      <c r="O27" s="120"/>
      <c r="P27" s="31" t="s">
        <v>147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830</v>
      </c>
      <c r="F29" s="63">
        <f>F30+F40+F41</f>
        <v>54530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391</v>
      </c>
      <c r="M29" s="63">
        <f>M30+M40+M41</f>
        <v>25688.2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439</v>
      </c>
      <c r="T29" s="63">
        <f>T30+T40+T41</f>
        <v>28841.8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830</v>
      </c>
      <c r="F30" s="64">
        <v>54530</v>
      </c>
      <c r="G30" s="35"/>
      <c r="H30" s="120"/>
      <c r="I30" s="34" t="s">
        <v>42</v>
      </c>
      <c r="J30" s="47">
        <v>15</v>
      </c>
      <c r="K30" s="46" t="s">
        <v>9</v>
      </c>
      <c r="L30" s="57">
        <v>391</v>
      </c>
      <c r="M30" s="64">
        <v>25688.2</v>
      </c>
      <c r="N30" s="35"/>
      <c r="O30" s="120"/>
      <c r="P30" s="34" t="s">
        <v>42</v>
      </c>
      <c r="Q30" s="47">
        <v>15</v>
      </c>
      <c r="R30" s="46" t="s">
        <v>9</v>
      </c>
      <c r="S30" s="57">
        <v>439</v>
      </c>
      <c r="T30" s="64">
        <v>28841.8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263</v>
      </c>
      <c r="F42" s="63">
        <f>F43+F47</f>
        <v>7567.8</v>
      </c>
      <c r="H42" s="114" t="s">
        <v>26</v>
      </c>
      <c r="I42" s="40" t="s">
        <v>29</v>
      </c>
      <c r="J42" s="47">
        <v>26</v>
      </c>
      <c r="K42" s="45"/>
      <c r="L42" s="66">
        <f>L43+L47</f>
        <v>124</v>
      </c>
      <c r="M42" s="63">
        <f>M43+M47</f>
        <v>3568.1</v>
      </c>
      <c r="O42" s="114" t="s">
        <v>26</v>
      </c>
      <c r="P42" s="40" t="s">
        <v>29</v>
      </c>
      <c r="Q42" s="47">
        <v>26</v>
      </c>
      <c r="R42" s="45"/>
      <c r="S42" s="66">
        <f>S43+S47</f>
        <v>139</v>
      </c>
      <c r="T42" s="63">
        <f>T43+T47</f>
        <v>3999.7000000000003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263</v>
      </c>
      <c r="F43" s="64">
        <v>7567.8</v>
      </c>
      <c r="H43" s="115"/>
      <c r="I43" s="34" t="s">
        <v>42</v>
      </c>
      <c r="J43" s="47">
        <v>27</v>
      </c>
      <c r="K43" s="45"/>
      <c r="L43" s="57">
        <v>124</v>
      </c>
      <c r="M43" s="64">
        <v>3568.1</v>
      </c>
      <c r="O43" s="115"/>
      <c r="P43" s="34" t="s">
        <v>42</v>
      </c>
      <c r="Q43" s="47">
        <v>27</v>
      </c>
      <c r="R43" s="45"/>
      <c r="S43" s="57">
        <v>139</v>
      </c>
      <c r="T43" s="64">
        <v>3999.7000000000003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381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253</v>
      </c>
      <c r="B7" s="132"/>
      <c r="C7" s="132"/>
      <c r="D7" s="132"/>
      <c r="E7" s="132"/>
      <c r="F7" s="132"/>
      <c r="H7" s="132" t="s">
        <v>253</v>
      </c>
      <c r="I7" s="132"/>
      <c r="J7" s="132"/>
      <c r="K7" s="132"/>
      <c r="L7" s="132"/>
      <c r="M7" s="132"/>
      <c r="O7" s="132" t="s">
        <v>253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7593.8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2947.4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4646.3999999999996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7593.8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2947.4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4646.3999999999996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7586.5</v>
      </c>
      <c r="H26" s="120"/>
      <c r="I26" s="28" t="s">
        <v>35</v>
      </c>
      <c r="J26" s="99">
        <v>12</v>
      </c>
      <c r="K26" s="45"/>
      <c r="L26" s="57">
        <v>0</v>
      </c>
      <c r="M26" s="64">
        <v>2944.6</v>
      </c>
      <c r="O26" s="120"/>
      <c r="P26" s="28" t="s">
        <v>35</v>
      </c>
      <c r="Q26" s="99">
        <v>12</v>
      </c>
      <c r="R26" s="45"/>
      <c r="S26" s="57">
        <v>0</v>
      </c>
      <c r="T26" s="64">
        <v>4641.8999999999996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7.3</v>
      </c>
      <c r="H27" s="120"/>
      <c r="I27" s="31" t="s">
        <v>147</v>
      </c>
      <c r="J27" s="99">
        <v>13</v>
      </c>
      <c r="K27" s="45"/>
      <c r="L27" s="57">
        <v>0</v>
      </c>
      <c r="M27" s="64">
        <v>2.8</v>
      </c>
      <c r="O27" s="120"/>
      <c r="P27" s="31" t="s">
        <v>147</v>
      </c>
      <c r="Q27" s="99">
        <v>13</v>
      </c>
      <c r="R27" s="45"/>
      <c r="S27" s="57">
        <v>0</v>
      </c>
      <c r="T27" s="64">
        <v>4.5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382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216</v>
      </c>
      <c r="B7" s="132"/>
      <c r="C7" s="132"/>
      <c r="D7" s="132"/>
      <c r="E7" s="132"/>
      <c r="F7" s="132"/>
      <c r="H7" s="132" t="s">
        <v>216</v>
      </c>
      <c r="I7" s="132"/>
      <c r="J7" s="132"/>
      <c r="K7" s="132"/>
      <c r="L7" s="132"/>
      <c r="M7" s="132"/>
      <c r="O7" s="132" t="s">
        <v>216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5936.1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3131.2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2804.9000000000005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5936.1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3131.2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2804.9000000000005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5936.1</v>
      </c>
      <c r="H27" s="120"/>
      <c r="I27" s="31" t="s">
        <v>147</v>
      </c>
      <c r="J27" s="99">
        <v>13</v>
      </c>
      <c r="K27" s="45"/>
      <c r="L27" s="57">
        <v>0</v>
      </c>
      <c r="M27" s="64">
        <v>3131.2</v>
      </c>
      <c r="O27" s="120"/>
      <c r="P27" s="31" t="s">
        <v>147</v>
      </c>
      <c r="Q27" s="99">
        <v>13</v>
      </c>
      <c r="R27" s="45"/>
      <c r="S27" s="57">
        <v>0</v>
      </c>
      <c r="T27" s="64">
        <v>2804.9000000000005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385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217</v>
      </c>
      <c r="B7" s="132"/>
      <c r="C7" s="132"/>
      <c r="D7" s="132"/>
      <c r="E7" s="132"/>
      <c r="F7" s="132"/>
      <c r="H7" s="132" t="s">
        <v>217</v>
      </c>
      <c r="I7" s="132"/>
      <c r="J7" s="132"/>
      <c r="K7" s="132"/>
      <c r="L7" s="132"/>
      <c r="M7" s="132"/>
      <c r="O7" s="132" t="s">
        <v>217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194815.80000000002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111223.59999999999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83592.200000000012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560</v>
      </c>
      <c r="F19" s="63">
        <f>F20+F21</f>
        <v>207.2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320</v>
      </c>
      <c r="M19" s="63">
        <f>M20+M21</f>
        <v>118.4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240</v>
      </c>
      <c r="T19" s="63">
        <f>T20+T21</f>
        <v>88.799999999999983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560</v>
      </c>
      <c r="F21" s="64">
        <v>207.2</v>
      </c>
      <c r="H21" s="120"/>
      <c r="I21" s="31" t="s">
        <v>36</v>
      </c>
      <c r="J21" s="99">
        <v>7</v>
      </c>
      <c r="K21" s="45"/>
      <c r="L21" s="57">
        <v>320</v>
      </c>
      <c r="M21" s="64">
        <v>118.4</v>
      </c>
      <c r="O21" s="120"/>
      <c r="P21" s="31" t="s">
        <v>36</v>
      </c>
      <c r="Q21" s="99">
        <v>7</v>
      </c>
      <c r="R21" s="45"/>
      <c r="S21" s="57">
        <v>240</v>
      </c>
      <c r="T21" s="64">
        <v>88.799999999999983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194608.6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111105.2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83503.400000000009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194608.6</v>
      </c>
      <c r="H26" s="120"/>
      <c r="I26" s="28" t="s">
        <v>35</v>
      </c>
      <c r="J26" s="99">
        <v>12</v>
      </c>
      <c r="K26" s="45"/>
      <c r="L26" s="57">
        <v>0</v>
      </c>
      <c r="M26" s="64">
        <v>111105.2</v>
      </c>
      <c r="O26" s="120"/>
      <c r="P26" s="28" t="s">
        <v>35</v>
      </c>
      <c r="Q26" s="99">
        <v>12</v>
      </c>
      <c r="R26" s="45"/>
      <c r="S26" s="57">
        <v>0</v>
      </c>
      <c r="T26" s="64">
        <v>83503.400000000009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0</v>
      </c>
      <c r="H27" s="120"/>
      <c r="I27" s="31" t="s">
        <v>147</v>
      </c>
      <c r="J27" s="99">
        <v>13</v>
      </c>
      <c r="K27" s="45"/>
      <c r="L27" s="57">
        <v>0</v>
      </c>
      <c r="M27" s="64">
        <v>0</v>
      </c>
      <c r="O27" s="120"/>
      <c r="P27" s="31" t="s">
        <v>147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387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218</v>
      </c>
      <c r="B7" s="132"/>
      <c r="C7" s="132"/>
      <c r="D7" s="132"/>
      <c r="E7" s="132"/>
      <c r="F7" s="132"/>
      <c r="H7" s="132" t="s">
        <v>218</v>
      </c>
      <c r="I7" s="132"/>
      <c r="J7" s="132"/>
      <c r="K7" s="132"/>
      <c r="L7" s="132"/>
      <c r="M7" s="132"/>
      <c r="O7" s="132" t="s">
        <v>218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51788.5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26845.4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24943.1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11248</v>
      </c>
      <c r="F19" s="63">
        <f>F20+F21</f>
        <v>2953.9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5832</v>
      </c>
      <c r="M19" s="63">
        <f>M20+M21</f>
        <v>1531.6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5416</v>
      </c>
      <c r="T19" s="63">
        <f>T20+T21</f>
        <v>1422.3000000000002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11248</v>
      </c>
      <c r="F21" s="64">
        <v>2953.9</v>
      </c>
      <c r="H21" s="120"/>
      <c r="I21" s="31" t="s">
        <v>36</v>
      </c>
      <c r="J21" s="99">
        <v>7</v>
      </c>
      <c r="K21" s="45"/>
      <c r="L21" s="57">
        <v>5832</v>
      </c>
      <c r="M21" s="64">
        <v>1531.6</v>
      </c>
      <c r="O21" s="120"/>
      <c r="P21" s="31" t="s">
        <v>36</v>
      </c>
      <c r="Q21" s="99">
        <v>7</v>
      </c>
      <c r="R21" s="45"/>
      <c r="S21" s="57">
        <v>5416</v>
      </c>
      <c r="T21" s="64">
        <v>1422.3000000000002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13839.5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7175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6664.5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6037.9</v>
      </c>
      <c r="H26" s="120"/>
      <c r="I26" s="28" t="s">
        <v>35</v>
      </c>
      <c r="J26" s="99">
        <v>12</v>
      </c>
      <c r="K26" s="45"/>
      <c r="L26" s="57">
        <v>0</v>
      </c>
      <c r="M26" s="64">
        <v>3130.3</v>
      </c>
      <c r="O26" s="120"/>
      <c r="P26" s="28" t="s">
        <v>35</v>
      </c>
      <c r="Q26" s="99">
        <v>12</v>
      </c>
      <c r="R26" s="45"/>
      <c r="S26" s="57">
        <v>0</v>
      </c>
      <c r="T26" s="64">
        <v>2907.5999999999995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7801.6</v>
      </c>
      <c r="H27" s="120"/>
      <c r="I27" s="31" t="s">
        <v>147</v>
      </c>
      <c r="J27" s="99">
        <v>13</v>
      </c>
      <c r="K27" s="45"/>
      <c r="L27" s="57">
        <v>0</v>
      </c>
      <c r="M27" s="64">
        <v>4044.7</v>
      </c>
      <c r="O27" s="120"/>
      <c r="P27" s="31" t="s">
        <v>147</v>
      </c>
      <c r="Q27" s="99">
        <v>13</v>
      </c>
      <c r="R27" s="45"/>
      <c r="S27" s="57">
        <v>0</v>
      </c>
      <c r="T27" s="64">
        <v>3756.9000000000005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764</v>
      </c>
      <c r="F42" s="63">
        <f>F43+F47</f>
        <v>34995.1</v>
      </c>
      <c r="H42" s="114" t="s">
        <v>26</v>
      </c>
      <c r="I42" s="40" t="s">
        <v>29</v>
      </c>
      <c r="J42" s="47">
        <v>26</v>
      </c>
      <c r="K42" s="45"/>
      <c r="L42" s="66">
        <f>L43+L47</f>
        <v>396</v>
      </c>
      <c r="M42" s="63">
        <f>M43+M47</f>
        <v>18138.8</v>
      </c>
      <c r="O42" s="114" t="s">
        <v>26</v>
      </c>
      <c r="P42" s="40" t="s">
        <v>29</v>
      </c>
      <c r="Q42" s="47">
        <v>26</v>
      </c>
      <c r="R42" s="45"/>
      <c r="S42" s="66">
        <f>S43+S47</f>
        <v>368</v>
      </c>
      <c r="T42" s="63">
        <f>T43+T47</f>
        <v>16856.3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764</v>
      </c>
      <c r="F43" s="64">
        <v>34995.1</v>
      </c>
      <c r="H43" s="115"/>
      <c r="I43" s="34" t="s">
        <v>42</v>
      </c>
      <c r="J43" s="47">
        <v>27</v>
      </c>
      <c r="K43" s="45"/>
      <c r="L43" s="57">
        <v>396</v>
      </c>
      <c r="M43" s="64">
        <v>18138.8</v>
      </c>
      <c r="O43" s="115"/>
      <c r="P43" s="34" t="s">
        <v>42</v>
      </c>
      <c r="Q43" s="47">
        <v>27</v>
      </c>
      <c r="R43" s="45"/>
      <c r="S43" s="57">
        <v>368</v>
      </c>
      <c r="T43" s="64">
        <v>16856.3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390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219</v>
      </c>
      <c r="B7" s="132"/>
      <c r="C7" s="132"/>
      <c r="D7" s="132"/>
      <c r="E7" s="132"/>
      <c r="F7" s="132"/>
      <c r="H7" s="132" t="s">
        <v>219</v>
      </c>
      <c r="I7" s="132"/>
      <c r="J7" s="132"/>
      <c r="K7" s="132"/>
      <c r="L7" s="132"/>
      <c r="M7" s="132"/>
      <c r="O7" s="132" t="s">
        <v>219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5554.7999999999993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2346.6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3208.2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2180</v>
      </c>
      <c r="F19" s="63">
        <f>F20+F21</f>
        <v>1412.6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921</v>
      </c>
      <c r="M19" s="63">
        <f>M20+M21</f>
        <v>596.79999999999995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1259</v>
      </c>
      <c r="T19" s="63">
        <f>T20+T21</f>
        <v>815.8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2180</v>
      </c>
      <c r="F21" s="64">
        <v>1412.6</v>
      </c>
      <c r="H21" s="120"/>
      <c r="I21" s="31" t="s">
        <v>36</v>
      </c>
      <c r="J21" s="99">
        <v>7</v>
      </c>
      <c r="K21" s="45"/>
      <c r="L21" s="57">
        <v>921</v>
      </c>
      <c r="M21" s="64">
        <v>596.79999999999995</v>
      </c>
      <c r="O21" s="120"/>
      <c r="P21" s="31" t="s">
        <v>36</v>
      </c>
      <c r="Q21" s="99">
        <v>7</v>
      </c>
      <c r="R21" s="45"/>
      <c r="S21" s="57">
        <v>1259</v>
      </c>
      <c r="T21" s="64">
        <v>815.8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4142.2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1749.8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2392.3999999999996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4142.2</v>
      </c>
      <c r="H27" s="120"/>
      <c r="I27" s="31" t="s">
        <v>147</v>
      </c>
      <c r="J27" s="99">
        <v>13</v>
      </c>
      <c r="K27" s="45"/>
      <c r="L27" s="57">
        <v>0</v>
      </c>
      <c r="M27" s="64">
        <v>1749.8</v>
      </c>
      <c r="O27" s="120"/>
      <c r="P27" s="31" t="s">
        <v>147</v>
      </c>
      <c r="Q27" s="99">
        <v>13</v>
      </c>
      <c r="R27" s="45"/>
      <c r="S27" s="57">
        <v>0</v>
      </c>
      <c r="T27" s="64">
        <v>2392.3999999999996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395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220</v>
      </c>
      <c r="B7" s="132"/>
      <c r="C7" s="132"/>
      <c r="D7" s="132"/>
      <c r="E7" s="132"/>
      <c r="F7" s="132"/>
      <c r="H7" s="132" t="s">
        <v>220</v>
      </c>
      <c r="I7" s="132"/>
      <c r="J7" s="132"/>
      <c r="K7" s="132"/>
      <c r="L7" s="132"/>
      <c r="M7" s="132"/>
      <c r="O7" s="132" t="s">
        <v>220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2211.3000000000002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1617.7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593.60000000000014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2211.3000000000002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1617.7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593.60000000000014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2211.3000000000002</v>
      </c>
      <c r="H27" s="120"/>
      <c r="I27" s="31" t="s">
        <v>147</v>
      </c>
      <c r="J27" s="99">
        <v>13</v>
      </c>
      <c r="K27" s="45"/>
      <c r="L27" s="57">
        <v>0</v>
      </c>
      <c r="M27" s="64">
        <v>1617.7</v>
      </c>
      <c r="O27" s="120"/>
      <c r="P27" s="31" t="s">
        <v>147</v>
      </c>
      <c r="Q27" s="99">
        <v>13</v>
      </c>
      <c r="R27" s="45"/>
      <c r="S27" s="57">
        <v>0</v>
      </c>
      <c r="T27" s="64">
        <v>593.60000000000014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396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221</v>
      </c>
      <c r="B7" s="132"/>
      <c r="C7" s="132"/>
      <c r="D7" s="132"/>
      <c r="E7" s="132"/>
      <c r="F7" s="132"/>
      <c r="H7" s="132" t="s">
        <v>221</v>
      </c>
      <c r="I7" s="132"/>
      <c r="J7" s="132"/>
      <c r="K7" s="132"/>
      <c r="L7" s="132"/>
      <c r="M7" s="132"/>
      <c r="O7" s="132" t="s">
        <v>221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18230.600000000002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7145.9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11084.700000000003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2969</v>
      </c>
      <c r="F19" s="63">
        <f>F20+F21</f>
        <v>1345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1164</v>
      </c>
      <c r="M19" s="63">
        <f>M20+M21</f>
        <v>527.29999999999995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1805</v>
      </c>
      <c r="T19" s="63">
        <f>T20+T21</f>
        <v>817.7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2969</v>
      </c>
      <c r="F21" s="64">
        <v>1345</v>
      </c>
      <c r="H21" s="120"/>
      <c r="I21" s="31" t="s">
        <v>36</v>
      </c>
      <c r="J21" s="99">
        <v>7</v>
      </c>
      <c r="K21" s="45"/>
      <c r="L21" s="57">
        <v>1164</v>
      </c>
      <c r="M21" s="64">
        <v>527.29999999999995</v>
      </c>
      <c r="O21" s="120"/>
      <c r="P21" s="31" t="s">
        <v>36</v>
      </c>
      <c r="Q21" s="99">
        <v>7</v>
      </c>
      <c r="R21" s="45"/>
      <c r="S21" s="57">
        <v>1805</v>
      </c>
      <c r="T21" s="64">
        <v>817.7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16885.600000000002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6618.5999999999995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10267.000000000002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15605.100000000002</v>
      </c>
      <c r="H26" s="120"/>
      <c r="I26" s="28" t="s">
        <v>35</v>
      </c>
      <c r="J26" s="99">
        <v>12</v>
      </c>
      <c r="K26" s="45"/>
      <c r="L26" s="57">
        <v>0</v>
      </c>
      <c r="M26" s="64">
        <v>6116.7</v>
      </c>
      <c r="O26" s="120"/>
      <c r="P26" s="28" t="s">
        <v>35</v>
      </c>
      <c r="Q26" s="99">
        <v>12</v>
      </c>
      <c r="R26" s="45"/>
      <c r="S26" s="57">
        <v>0</v>
      </c>
      <c r="T26" s="64">
        <v>9488.4000000000015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1280.5</v>
      </c>
      <c r="H27" s="120"/>
      <c r="I27" s="31" t="s">
        <v>147</v>
      </c>
      <c r="J27" s="99">
        <v>13</v>
      </c>
      <c r="K27" s="45"/>
      <c r="L27" s="57">
        <v>0</v>
      </c>
      <c r="M27" s="64">
        <v>501.9</v>
      </c>
      <c r="O27" s="120"/>
      <c r="P27" s="31" t="s">
        <v>147</v>
      </c>
      <c r="Q27" s="99">
        <v>13</v>
      </c>
      <c r="R27" s="45"/>
      <c r="S27" s="57">
        <v>0</v>
      </c>
      <c r="T27" s="64">
        <v>778.6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399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222</v>
      </c>
      <c r="B7" s="132"/>
      <c r="C7" s="132"/>
      <c r="D7" s="132"/>
      <c r="E7" s="132"/>
      <c r="F7" s="132"/>
      <c r="H7" s="132" t="s">
        <v>222</v>
      </c>
      <c r="I7" s="132"/>
      <c r="J7" s="132"/>
      <c r="K7" s="132"/>
      <c r="L7" s="132"/>
      <c r="M7" s="132"/>
      <c r="O7" s="132" t="s">
        <v>222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40081.1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19210.400000000001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20870.699999999997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5573</v>
      </c>
      <c r="F19" s="63">
        <f>F20+F21</f>
        <v>2535.6999999999998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2639</v>
      </c>
      <c r="M19" s="63">
        <f>M20+M21</f>
        <v>1200.7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2934</v>
      </c>
      <c r="T19" s="63">
        <f>T20+T21</f>
        <v>1334.9999999999998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5573</v>
      </c>
      <c r="F21" s="64">
        <v>2535.6999999999998</v>
      </c>
      <c r="H21" s="120"/>
      <c r="I21" s="31" t="s">
        <v>36</v>
      </c>
      <c r="J21" s="99">
        <v>7</v>
      </c>
      <c r="K21" s="45"/>
      <c r="L21" s="57">
        <v>2639</v>
      </c>
      <c r="M21" s="64">
        <v>1200.7</v>
      </c>
      <c r="O21" s="120"/>
      <c r="P21" s="31" t="s">
        <v>36</v>
      </c>
      <c r="Q21" s="99">
        <v>7</v>
      </c>
      <c r="R21" s="45"/>
      <c r="S21" s="57">
        <v>2934</v>
      </c>
      <c r="T21" s="64">
        <v>1334.9999999999998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100</v>
      </c>
      <c r="F25" s="63">
        <f>F26+F27</f>
        <v>26174.399999999998</v>
      </c>
      <c r="H25" s="120"/>
      <c r="I25" s="30" t="s">
        <v>28</v>
      </c>
      <c r="J25" s="99">
        <v>11</v>
      </c>
      <c r="K25" s="45" t="s">
        <v>17</v>
      </c>
      <c r="L25" s="66">
        <f>L26+L27</f>
        <v>48</v>
      </c>
      <c r="M25" s="63">
        <f>M26+M27</f>
        <v>12590.199999999999</v>
      </c>
      <c r="O25" s="120"/>
      <c r="P25" s="30" t="s">
        <v>28</v>
      </c>
      <c r="Q25" s="99">
        <v>11</v>
      </c>
      <c r="R25" s="45" t="s">
        <v>17</v>
      </c>
      <c r="S25" s="66">
        <f>S26+S27</f>
        <v>52</v>
      </c>
      <c r="T25" s="63">
        <f>T26+T27</f>
        <v>13584.199999999999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90</v>
      </c>
      <c r="F26" s="64">
        <v>22365.599999999999</v>
      </c>
      <c r="H26" s="120"/>
      <c r="I26" s="28" t="s">
        <v>35</v>
      </c>
      <c r="J26" s="99">
        <v>12</v>
      </c>
      <c r="K26" s="45"/>
      <c r="L26" s="57">
        <v>43</v>
      </c>
      <c r="M26" s="64">
        <v>10685.8</v>
      </c>
      <c r="O26" s="120"/>
      <c r="P26" s="28" t="s">
        <v>35</v>
      </c>
      <c r="Q26" s="99">
        <v>12</v>
      </c>
      <c r="R26" s="45"/>
      <c r="S26" s="57">
        <v>47</v>
      </c>
      <c r="T26" s="64">
        <v>11679.8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10</v>
      </c>
      <c r="F27" s="64">
        <v>3808.8</v>
      </c>
      <c r="H27" s="120"/>
      <c r="I27" s="31" t="s">
        <v>147</v>
      </c>
      <c r="J27" s="99">
        <v>13</v>
      </c>
      <c r="K27" s="45"/>
      <c r="L27" s="57">
        <v>5</v>
      </c>
      <c r="M27" s="64">
        <v>1904.4</v>
      </c>
      <c r="O27" s="120"/>
      <c r="P27" s="31" t="s">
        <v>147</v>
      </c>
      <c r="Q27" s="99">
        <v>13</v>
      </c>
      <c r="R27" s="45"/>
      <c r="S27" s="57">
        <v>5</v>
      </c>
      <c r="T27" s="64">
        <v>1904.4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256</v>
      </c>
      <c r="F42" s="63">
        <f>F43+F47</f>
        <v>11371</v>
      </c>
      <c r="H42" s="114" t="s">
        <v>26</v>
      </c>
      <c r="I42" s="40" t="s">
        <v>29</v>
      </c>
      <c r="J42" s="47">
        <v>26</v>
      </c>
      <c r="K42" s="45"/>
      <c r="L42" s="66">
        <f>L43+L47</f>
        <v>122</v>
      </c>
      <c r="M42" s="63">
        <f>M43+M47</f>
        <v>5419.5</v>
      </c>
      <c r="O42" s="114" t="s">
        <v>26</v>
      </c>
      <c r="P42" s="40" t="s">
        <v>29</v>
      </c>
      <c r="Q42" s="47">
        <v>26</v>
      </c>
      <c r="R42" s="45"/>
      <c r="S42" s="66">
        <f>S43+S47</f>
        <v>134</v>
      </c>
      <c r="T42" s="63">
        <f>T43+T47</f>
        <v>5951.5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256</v>
      </c>
      <c r="F43" s="64">
        <v>11371</v>
      </c>
      <c r="H43" s="115"/>
      <c r="I43" s="34" t="s">
        <v>42</v>
      </c>
      <c r="J43" s="47">
        <v>27</v>
      </c>
      <c r="K43" s="45"/>
      <c r="L43" s="57">
        <v>122</v>
      </c>
      <c r="M43" s="64">
        <v>5419.5</v>
      </c>
      <c r="O43" s="115"/>
      <c r="P43" s="34" t="s">
        <v>42</v>
      </c>
      <c r="Q43" s="47">
        <v>27</v>
      </c>
      <c r="R43" s="45"/>
      <c r="S43" s="57">
        <v>134</v>
      </c>
      <c r="T43" s="64">
        <v>5951.5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202</v>
      </c>
      <c r="F45" s="65">
        <v>8878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96</v>
      </c>
      <c r="M45" s="65">
        <v>4219.2</v>
      </c>
      <c r="O45" s="115"/>
      <c r="P45" s="98" t="s">
        <v>251</v>
      </c>
      <c r="Q45" s="47">
        <v>29</v>
      </c>
      <c r="R45" s="46" t="s">
        <v>20</v>
      </c>
      <c r="S45" s="58">
        <v>106</v>
      </c>
      <c r="T45" s="65">
        <v>4658.8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405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223</v>
      </c>
      <c r="B7" s="132"/>
      <c r="C7" s="132"/>
      <c r="D7" s="132"/>
      <c r="E7" s="132"/>
      <c r="F7" s="132"/>
      <c r="H7" s="132" t="s">
        <v>223</v>
      </c>
      <c r="I7" s="132"/>
      <c r="J7" s="132"/>
      <c r="K7" s="132"/>
      <c r="L7" s="132"/>
      <c r="M7" s="132"/>
      <c r="O7" s="132" t="s">
        <v>223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14.600000000000001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6.9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7.7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12</v>
      </c>
      <c r="F19" s="63">
        <f>F20+F21</f>
        <v>5.3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5</v>
      </c>
      <c r="M19" s="63">
        <f>M20+M21</f>
        <v>2.2000000000000002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7</v>
      </c>
      <c r="T19" s="63">
        <f>T20+T21</f>
        <v>3.0999999999999996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12</v>
      </c>
      <c r="F21" s="64">
        <v>5.3</v>
      </c>
      <c r="H21" s="120"/>
      <c r="I21" s="31" t="s">
        <v>36</v>
      </c>
      <c r="J21" s="99">
        <v>7</v>
      </c>
      <c r="K21" s="45"/>
      <c r="L21" s="57">
        <v>5</v>
      </c>
      <c r="M21" s="64">
        <v>2.2000000000000002</v>
      </c>
      <c r="O21" s="120"/>
      <c r="P21" s="31" t="s">
        <v>36</v>
      </c>
      <c r="Q21" s="99">
        <v>7</v>
      </c>
      <c r="R21" s="45"/>
      <c r="S21" s="57">
        <v>7</v>
      </c>
      <c r="T21" s="64">
        <v>3.0999999999999996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10</v>
      </c>
      <c r="F25" s="63">
        <f>F26+F27</f>
        <v>9.3000000000000007</v>
      </c>
      <c r="H25" s="120"/>
      <c r="I25" s="30" t="s">
        <v>28</v>
      </c>
      <c r="J25" s="99">
        <v>11</v>
      </c>
      <c r="K25" s="45" t="s">
        <v>17</v>
      </c>
      <c r="L25" s="66">
        <f>L26+L27</f>
        <v>5</v>
      </c>
      <c r="M25" s="63">
        <f>M26+M27</f>
        <v>4.7</v>
      </c>
      <c r="O25" s="120"/>
      <c r="P25" s="30" t="s">
        <v>28</v>
      </c>
      <c r="Q25" s="99">
        <v>11</v>
      </c>
      <c r="R25" s="45" t="s">
        <v>17</v>
      </c>
      <c r="S25" s="66">
        <f>S26+S27</f>
        <v>5</v>
      </c>
      <c r="T25" s="63">
        <f>T26+T27</f>
        <v>4.6000000000000005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10</v>
      </c>
      <c r="F27" s="64">
        <v>9.3000000000000007</v>
      </c>
      <c r="H27" s="120"/>
      <c r="I27" s="31" t="s">
        <v>147</v>
      </c>
      <c r="J27" s="99">
        <v>13</v>
      </c>
      <c r="K27" s="45"/>
      <c r="L27" s="57">
        <v>5</v>
      </c>
      <c r="M27" s="64">
        <v>4.7</v>
      </c>
      <c r="O27" s="120"/>
      <c r="P27" s="31" t="s">
        <v>147</v>
      </c>
      <c r="Q27" s="99">
        <v>13</v>
      </c>
      <c r="R27" s="45"/>
      <c r="S27" s="57">
        <v>5</v>
      </c>
      <c r="T27" s="64">
        <v>4.6000000000000005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406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224</v>
      </c>
      <c r="B7" s="132"/>
      <c r="C7" s="132"/>
      <c r="D7" s="132"/>
      <c r="E7" s="132"/>
      <c r="F7" s="132"/>
      <c r="H7" s="132" t="s">
        <v>224</v>
      </c>
      <c r="I7" s="132"/>
      <c r="J7" s="132"/>
      <c r="K7" s="132"/>
      <c r="L7" s="132"/>
      <c r="M7" s="132"/>
      <c r="O7" s="132" t="s">
        <v>224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2144.1999999999998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894.40000000000009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1249.8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880</v>
      </c>
      <c r="F19" s="63">
        <f>F20+F21</f>
        <v>875.6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367</v>
      </c>
      <c r="M19" s="63">
        <f>M20+M21</f>
        <v>365.2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513</v>
      </c>
      <c r="T19" s="63">
        <f>T20+T21</f>
        <v>510.40000000000003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880</v>
      </c>
      <c r="F21" s="64">
        <v>875.6</v>
      </c>
      <c r="H21" s="120"/>
      <c r="I21" s="31" t="s">
        <v>36</v>
      </c>
      <c r="J21" s="99">
        <v>7</v>
      </c>
      <c r="K21" s="45"/>
      <c r="L21" s="57">
        <v>367</v>
      </c>
      <c r="M21" s="64">
        <v>365.2</v>
      </c>
      <c r="O21" s="120"/>
      <c r="P21" s="31" t="s">
        <v>36</v>
      </c>
      <c r="Q21" s="99">
        <v>7</v>
      </c>
      <c r="R21" s="45"/>
      <c r="S21" s="57">
        <v>513</v>
      </c>
      <c r="T21" s="64">
        <v>510.40000000000003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1268.5999999999999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529.20000000000005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739.39999999999986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1268.5999999999999</v>
      </c>
      <c r="H27" s="120"/>
      <c r="I27" s="31" t="s">
        <v>147</v>
      </c>
      <c r="J27" s="99">
        <v>13</v>
      </c>
      <c r="K27" s="45"/>
      <c r="L27" s="57">
        <v>0</v>
      </c>
      <c r="M27" s="64">
        <v>529.20000000000005</v>
      </c>
      <c r="O27" s="120"/>
      <c r="P27" s="31" t="s">
        <v>147</v>
      </c>
      <c r="Q27" s="99">
        <v>13</v>
      </c>
      <c r="R27" s="45"/>
      <c r="S27" s="57">
        <v>0</v>
      </c>
      <c r="T27" s="64">
        <v>739.39999999999986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6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27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189</v>
      </c>
      <c r="B7" s="132"/>
      <c r="C7" s="132"/>
      <c r="D7" s="132"/>
      <c r="E7" s="132"/>
      <c r="F7" s="132"/>
      <c r="H7" s="132" t="s">
        <v>189</v>
      </c>
      <c r="I7" s="132"/>
      <c r="J7" s="132"/>
      <c r="K7" s="132"/>
      <c r="L7" s="132"/>
      <c r="M7" s="132"/>
      <c r="O7" s="132" t="s">
        <v>189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171696.59999999998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80512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91184.599999999977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13000</v>
      </c>
      <c r="F19" s="63">
        <f>F20+F21</f>
        <v>7864.2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6096</v>
      </c>
      <c r="M19" s="63">
        <f>M20+M21</f>
        <v>3687.7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6904</v>
      </c>
      <c r="T19" s="63">
        <f>T20+T21</f>
        <v>4176.5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13000</v>
      </c>
      <c r="F20" s="64">
        <v>7864.2</v>
      </c>
      <c r="H20" s="120"/>
      <c r="I20" s="28" t="s">
        <v>35</v>
      </c>
      <c r="J20" s="99">
        <v>6</v>
      </c>
      <c r="K20" s="45"/>
      <c r="L20" s="57">
        <v>6096</v>
      </c>
      <c r="M20" s="64">
        <v>3687.7</v>
      </c>
      <c r="O20" s="120"/>
      <c r="P20" s="28" t="s">
        <v>35</v>
      </c>
      <c r="Q20" s="99">
        <v>6</v>
      </c>
      <c r="R20" s="45"/>
      <c r="S20" s="57">
        <v>6904</v>
      </c>
      <c r="T20" s="64">
        <v>4176.5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2000</v>
      </c>
      <c r="F22" s="63">
        <f t="shared" ref="F22" si="0">F23+F24</f>
        <v>3932.0999999999995</v>
      </c>
      <c r="H22" s="120"/>
      <c r="I22" s="30" t="s">
        <v>31</v>
      </c>
      <c r="J22" s="99">
        <v>8</v>
      </c>
      <c r="K22" s="45" t="s">
        <v>16</v>
      </c>
      <c r="L22" s="66">
        <f>L23+L24</f>
        <v>938</v>
      </c>
      <c r="M22" s="63">
        <f t="shared" ref="M22" si="1">M23+M24</f>
        <v>1844.2</v>
      </c>
      <c r="O22" s="120"/>
      <c r="P22" s="30" t="s">
        <v>31</v>
      </c>
      <c r="Q22" s="99">
        <v>8</v>
      </c>
      <c r="R22" s="45" t="s">
        <v>16</v>
      </c>
      <c r="S22" s="66">
        <f>S23+S24</f>
        <v>1062</v>
      </c>
      <c r="T22" s="63">
        <f t="shared" ref="T22" si="2">T23+T24</f>
        <v>2087.8999999999996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2000</v>
      </c>
      <c r="F23" s="64">
        <v>3932.0999999999995</v>
      </c>
      <c r="H23" s="120"/>
      <c r="I23" s="28" t="s">
        <v>35</v>
      </c>
      <c r="J23" s="99">
        <v>9</v>
      </c>
      <c r="K23" s="45"/>
      <c r="L23" s="57">
        <v>938</v>
      </c>
      <c r="M23" s="64">
        <v>1844.2</v>
      </c>
      <c r="O23" s="120"/>
      <c r="P23" s="28" t="s">
        <v>35</v>
      </c>
      <c r="Q23" s="99">
        <v>9</v>
      </c>
      <c r="R23" s="45"/>
      <c r="S23" s="57">
        <v>1062</v>
      </c>
      <c r="T23" s="64">
        <v>2087.8999999999996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25800</v>
      </c>
      <c r="F25" s="63">
        <f>F26+F27</f>
        <v>159900.29999999999</v>
      </c>
      <c r="H25" s="120"/>
      <c r="I25" s="30" t="s">
        <v>28</v>
      </c>
      <c r="J25" s="99">
        <v>11</v>
      </c>
      <c r="K25" s="45" t="s">
        <v>17</v>
      </c>
      <c r="L25" s="66">
        <f>L26+L27</f>
        <v>12098</v>
      </c>
      <c r="M25" s="63">
        <f>M26+M27</f>
        <v>74980.100000000006</v>
      </c>
      <c r="O25" s="120"/>
      <c r="P25" s="30" t="s">
        <v>28</v>
      </c>
      <c r="Q25" s="99">
        <v>11</v>
      </c>
      <c r="R25" s="45" t="s">
        <v>17</v>
      </c>
      <c r="S25" s="66">
        <f>S26+S27</f>
        <v>13702</v>
      </c>
      <c r="T25" s="63">
        <f>T26+T27</f>
        <v>84920.199999999983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25800</v>
      </c>
      <c r="F26" s="64">
        <v>159900.29999999999</v>
      </c>
      <c r="H26" s="120"/>
      <c r="I26" s="28" t="s">
        <v>35</v>
      </c>
      <c r="J26" s="99">
        <v>12</v>
      </c>
      <c r="K26" s="45"/>
      <c r="L26" s="57">
        <v>12098</v>
      </c>
      <c r="M26" s="64">
        <v>74980.100000000006</v>
      </c>
      <c r="O26" s="120"/>
      <c r="P26" s="28" t="s">
        <v>35</v>
      </c>
      <c r="Q26" s="99">
        <v>12</v>
      </c>
      <c r="R26" s="45"/>
      <c r="S26" s="57">
        <v>13702</v>
      </c>
      <c r="T26" s="64">
        <v>84920.199999999983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0</v>
      </c>
      <c r="H27" s="120"/>
      <c r="I27" s="31" t="s">
        <v>147</v>
      </c>
      <c r="J27" s="99">
        <v>13</v>
      </c>
      <c r="K27" s="45"/>
      <c r="L27" s="57">
        <v>0</v>
      </c>
      <c r="M27" s="64">
        <v>0</v>
      </c>
      <c r="O27" s="120"/>
      <c r="P27" s="31" t="s">
        <v>147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zoomScaleSheetLayoutView="4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412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225</v>
      </c>
      <c r="B7" s="132"/>
      <c r="C7" s="132"/>
      <c r="D7" s="132"/>
      <c r="E7" s="132"/>
      <c r="F7" s="132"/>
      <c r="H7" s="132" t="s">
        <v>225</v>
      </c>
      <c r="I7" s="132"/>
      <c r="J7" s="132"/>
      <c r="K7" s="132"/>
      <c r="L7" s="132"/>
      <c r="M7" s="132"/>
      <c r="O7" s="132" t="s">
        <v>225</v>
      </c>
      <c r="P7" s="132"/>
      <c r="Q7" s="132"/>
      <c r="R7" s="132"/>
      <c r="S7" s="132"/>
      <c r="T7" s="132"/>
      <c r="U7" s="68"/>
      <c r="V7" s="68"/>
    </row>
    <row r="8" spans="1:22" s="20" customFormat="1" ht="21" customHeight="1" x14ac:dyDescent="0.2">
      <c r="A8" s="125" t="s">
        <v>0</v>
      </c>
      <c r="B8" s="125"/>
      <c r="C8" s="125"/>
      <c r="D8" s="125"/>
      <c r="E8" s="125"/>
      <c r="F8" s="125"/>
      <c r="G8" s="21"/>
      <c r="H8" s="125" t="s">
        <v>0</v>
      </c>
      <c r="I8" s="125"/>
      <c r="J8" s="125"/>
      <c r="K8" s="125"/>
      <c r="L8" s="125"/>
      <c r="M8" s="125"/>
      <c r="N8" s="2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2.4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1.2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1.2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G22" s="32"/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2.4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1.2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1.2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2.4</v>
      </c>
      <c r="H27" s="120"/>
      <c r="I27" s="31" t="s">
        <v>147</v>
      </c>
      <c r="J27" s="99">
        <v>13</v>
      </c>
      <c r="K27" s="45"/>
      <c r="L27" s="57">
        <v>0</v>
      </c>
      <c r="M27" s="64">
        <v>1.2</v>
      </c>
      <c r="O27" s="120"/>
      <c r="P27" s="31" t="s">
        <v>147</v>
      </c>
      <c r="Q27" s="99">
        <v>13</v>
      </c>
      <c r="R27" s="45"/>
      <c r="S27" s="57">
        <v>0</v>
      </c>
      <c r="T27" s="64">
        <v>1.2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3" manualBreakCount="3">
    <brk id="7" max="46" man="1"/>
    <brk id="14" max="46" man="1"/>
    <brk id="19" max="1048575" man="1"/>
  </colBreaks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414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226</v>
      </c>
      <c r="B7" s="132"/>
      <c r="C7" s="132"/>
      <c r="D7" s="132"/>
      <c r="E7" s="132"/>
      <c r="F7" s="132"/>
      <c r="H7" s="132" t="s">
        <v>226</v>
      </c>
      <c r="I7" s="132"/>
      <c r="J7" s="132"/>
      <c r="K7" s="132"/>
      <c r="L7" s="132"/>
      <c r="M7" s="132"/>
      <c r="O7" s="132" t="s">
        <v>226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10156.4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4541.1000000000004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5615.3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18900</v>
      </c>
      <c r="F19" s="63">
        <f>F20+F21</f>
        <v>6823.6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8450</v>
      </c>
      <c r="M19" s="63">
        <f>M20+M21</f>
        <v>3050.8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10450</v>
      </c>
      <c r="T19" s="63">
        <f>T20+T21</f>
        <v>3772.8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18900</v>
      </c>
      <c r="F21" s="64">
        <v>6823.6</v>
      </c>
      <c r="H21" s="120"/>
      <c r="I21" s="31" t="s">
        <v>36</v>
      </c>
      <c r="J21" s="99">
        <v>7</v>
      </c>
      <c r="K21" s="45"/>
      <c r="L21" s="57">
        <v>8450</v>
      </c>
      <c r="M21" s="64">
        <v>3050.8</v>
      </c>
      <c r="O21" s="120"/>
      <c r="P21" s="31" t="s">
        <v>36</v>
      </c>
      <c r="Q21" s="99">
        <v>7</v>
      </c>
      <c r="R21" s="45"/>
      <c r="S21" s="57">
        <v>10450</v>
      </c>
      <c r="T21" s="64">
        <v>3772.8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158</v>
      </c>
      <c r="F25" s="63">
        <f>F26+F27</f>
        <v>607.70000000000005</v>
      </c>
      <c r="H25" s="120"/>
      <c r="I25" s="30" t="s">
        <v>28</v>
      </c>
      <c r="J25" s="99">
        <v>11</v>
      </c>
      <c r="K25" s="45" t="s">
        <v>17</v>
      </c>
      <c r="L25" s="66">
        <f>L26+L27</f>
        <v>71</v>
      </c>
      <c r="M25" s="63">
        <f>M26+M27</f>
        <v>273.10000000000002</v>
      </c>
      <c r="O25" s="120"/>
      <c r="P25" s="30" t="s">
        <v>28</v>
      </c>
      <c r="Q25" s="99">
        <v>11</v>
      </c>
      <c r="R25" s="45" t="s">
        <v>17</v>
      </c>
      <c r="S25" s="66">
        <f>S26+S27</f>
        <v>87</v>
      </c>
      <c r="T25" s="63">
        <f>T26+T27</f>
        <v>334.6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158</v>
      </c>
      <c r="F27" s="64">
        <v>607.70000000000005</v>
      </c>
      <c r="H27" s="120"/>
      <c r="I27" s="31" t="s">
        <v>147</v>
      </c>
      <c r="J27" s="99">
        <v>13</v>
      </c>
      <c r="K27" s="45"/>
      <c r="L27" s="57">
        <v>71</v>
      </c>
      <c r="M27" s="64">
        <v>273.10000000000002</v>
      </c>
      <c r="O27" s="120"/>
      <c r="P27" s="31" t="s">
        <v>147</v>
      </c>
      <c r="Q27" s="99">
        <v>13</v>
      </c>
      <c r="R27" s="45"/>
      <c r="S27" s="57">
        <v>87</v>
      </c>
      <c r="T27" s="64">
        <v>334.6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150</v>
      </c>
      <c r="F42" s="63">
        <f>F43+F47</f>
        <v>2725.1</v>
      </c>
      <c r="H42" s="114" t="s">
        <v>26</v>
      </c>
      <c r="I42" s="40" t="s">
        <v>29</v>
      </c>
      <c r="J42" s="47">
        <v>26</v>
      </c>
      <c r="K42" s="45"/>
      <c r="L42" s="66">
        <f>L43+L47</f>
        <v>67</v>
      </c>
      <c r="M42" s="63">
        <f>M43+M47</f>
        <v>1217.2</v>
      </c>
      <c r="O42" s="114" t="s">
        <v>26</v>
      </c>
      <c r="P42" s="40" t="s">
        <v>29</v>
      </c>
      <c r="Q42" s="47">
        <v>26</v>
      </c>
      <c r="R42" s="45"/>
      <c r="S42" s="66">
        <f>S43+S47</f>
        <v>83</v>
      </c>
      <c r="T42" s="63">
        <f>T43+T47</f>
        <v>1507.8999999999999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150</v>
      </c>
      <c r="F43" s="64">
        <v>2725.1</v>
      </c>
      <c r="H43" s="115"/>
      <c r="I43" s="34" t="s">
        <v>42</v>
      </c>
      <c r="J43" s="47">
        <v>27</v>
      </c>
      <c r="K43" s="45"/>
      <c r="L43" s="57">
        <v>67</v>
      </c>
      <c r="M43" s="64">
        <v>1217.2</v>
      </c>
      <c r="O43" s="115"/>
      <c r="P43" s="34" t="s">
        <v>42</v>
      </c>
      <c r="Q43" s="47">
        <v>27</v>
      </c>
      <c r="R43" s="45"/>
      <c r="S43" s="57">
        <v>83</v>
      </c>
      <c r="T43" s="64">
        <v>1507.8999999999999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415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227</v>
      </c>
      <c r="B7" s="132"/>
      <c r="C7" s="132"/>
      <c r="D7" s="132"/>
      <c r="E7" s="132"/>
      <c r="F7" s="132"/>
      <c r="H7" s="132" t="s">
        <v>227</v>
      </c>
      <c r="I7" s="132"/>
      <c r="J7" s="132"/>
      <c r="K7" s="132"/>
      <c r="L7" s="132"/>
      <c r="M7" s="132"/>
      <c r="O7" s="132" t="s">
        <v>227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4405.1000000000004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1610.2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2794.9000000000005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4405.1000000000004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1610.2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2794.9000000000005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4405.1000000000004</v>
      </c>
      <c r="H27" s="120"/>
      <c r="I27" s="31" t="s">
        <v>147</v>
      </c>
      <c r="J27" s="99">
        <v>13</v>
      </c>
      <c r="K27" s="45"/>
      <c r="L27" s="57">
        <v>0</v>
      </c>
      <c r="M27" s="64">
        <v>1610.2</v>
      </c>
      <c r="O27" s="120"/>
      <c r="P27" s="31" t="s">
        <v>147</v>
      </c>
      <c r="Q27" s="99">
        <v>13</v>
      </c>
      <c r="R27" s="45"/>
      <c r="S27" s="57">
        <v>0</v>
      </c>
      <c r="T27" s="64">
        <v>2794.9000000000005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417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228</v>
      </c>
      <c r="B7" s="132"/>
      <c r="C7" s="132"/>
      <c r="D7" s="132"/>
      <c r="E7" s="132"/>
      <c r="F7" s="132"/>
      <c r="H7" s="132" t="s">
        <v>228</v>
      </c>
      <c r="I7" s="132"/>
      <c r="J7" s="132"/>
      <c r="K7" s="132"/>
      <c r="L7" s="132"/>
      <c r="M7" s="132"/>
      <c r="O7" s="132" t="s">
        <v>228</v>
      </c>
      <c r="P7" s="132"/>
      <c r="Q7" s="132"/>
      <c r="R7" s="132"/>
      <c r="S7" s="132"/>
      <c r="T7" s="132"/>
      <c r="U7" s="68"/>
      <c r="V7" s="68"/>
    </row>
    <row r="8" spans="1:22" s="93" customFormat="1" ht="21" customHeight="1" x14ac:dyDescent="0.2">
      <c r="A8" s="125" t="s">
        <v>0</v>
      </c>
      <c r="B8" s="125"/>
      <c r="C8" s="125"/>
      <c r="D8" s="125"/>
      <c r="E8" s="125"/>
      <c r="F8" s="125"/>
      <c r="G8" s="95"/>
      <c r="H8" s="125" t="s">
        <v>0</v>
      </c>
      <c r="I8" s="125"/>
      <c r="J8" s="125"/>
      <c r="K8" s="125"/>
      <c r="L8" s="125"/>
      <c r="M8" s="125"/>
      <c r="N8" s="95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238.70000000000002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92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146.69999999999999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402</v>
      </c>
      <c r="F19" s="63">
        <f>F20+F21</f>
        <v>230.3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155</v>
      </c>
      <c r="M19" s="63">
        <f>M20+M21</f>
        <v>88.8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247</v>
      </c>
      <c r="T19" s="63">
        <f>T20+T21</f>
        <v>141.5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11.9</v>
      </c>
      <c r="H20" s="120"/>
      <c r="I20" s="28" t="s">
        <v>35</v>
      </c>
      <c r="J20" s="99">
        <v>6</v>
      </c>
      <c r="K20" s="45"/>
      <c r="L20" s="57">
        <v>0</v>
      </c>
      <c r="M20" s="64">
        <v>4.5999999999999996</v>
      </c>
      <c r="O20" s="120"/>
      <c r="P20" s="28" t="s">
        <v>35</v>
      </c>
      <c r="Q20" s="99">
        <v>6</v>
      </c>
      <c r="R20" s="45"/>
      <c r="S20" s="57">
        <v>0</v>
      </c>
      <c r="T20" s="64">
        <v>7.3000000000000007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402</v>
      </c>
      <c r="F21" s="64">
        <v>218.4</v>
      </c>
      <c r="H21" s="120"/>
      <c r="I21" s="31" t="s">
        <v>36</v>
      </c>
      <c r="J21" s="99">
        <v>7</v>
      </c>
      <c r="K21" s="45"/>
      <c r="L21" s="57">
        <v>155</v>
      </c>
      <c r="M21" s="64">
        <v>84.2</v>
      </c>
      <c r="O21" s="120"/>
      <c r="P21" s="31" t="s">
        <v>36</v>
      </c>
      <c r="Q21" s="99">
        <v>7</v>
      </c>
      <c r="R21" s="45"/>
      <c r="S21" s="57">
        <v>247</v>
      </c>
      <c r="T21" s="64">
        <v>134.19999999999999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8.4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3.2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5.2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8.4</v>
      </c>
      <c r="H27" s="120"/>
      <c r="I27" s="31" t="s">
        <v>147</v>
      </c>
      <c r="J27" s="99">
        <v>13</v>
      </c>
      <c r="K27" s="45"/>
      <c r="L27" s="57">
        <v>0</v>
      </c>
      <c r="M27" s="64">
        <v>3.2</v>
      </c>
      <c r="O27" s="120"/>
      <c r="P27" s="31" t="s">
        <v>147</v>
      </c>
      <c r="Q27" s="99">
        <v>13</v>
      </c>
      <c r="R27" s="45"/>
      <c r="S27" s="57">
        <v>0</v>
      </c>
      <c r="T27" s="64">
        <v>5.2</v>
      </c>
      <c r="U27" s="32"/>
      <c r="V27" s="32"/>
    </row>
    <row r="28" spans="1:22" s="25" customFormat="1" ht="66" hidden="1" customHeight="1" x14ac:dyDescent="0.2">
      <c r="A28" s="94"/>
      <c r="B28" s="97"/>
      <c r="C28" s="47">
        <v>14</v>
      </c>
      <c r="D28" s="45"/>
      <c r="E28" s="57"/>
      <c r="F28" s="82">
        <f>M28+T28</f>
        <v>0</v>
      </c>
      <c r="H28" s="94"/>
      <c r="I28" s="97"/>
      <c r="J28" s="47">
        <v>14</v>
      </c>
      <c r="K28" s="45"/>
      <c r="L28" s="57"/>
      <c r="M28" s="82">
        <v>0</v>
      </c>
      <c r="O28" s="94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96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96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96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96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96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96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8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419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229</v>
      </c>
      <c r="B7" s="132"/>
      <c r="C7" s="132"/>
      <c r="D7" s="132"/>
      <c r="E7" s="132"/>
      <c r="F7" s="132"/>
      <c r="H7" s="132" t="s">
        <v>229</v>
      </c>
      <c r="I7" s="132"/>
      <c r="J7" s="132"/>
      <c r="K7" s="132"/>
      <c r="L7" s="132"/>
      <c r="M7" s="132"/>
      <c r="O7" s="132" t="s">
        <v>229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34.6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15.7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18.899999999999999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17</v>
      </c>
      <c r="F19" s="63">
        <f>F20+F21</f>
        <v>9.1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8</v>
      </c>
      <c r="M19" s="63">
        <f>M20+M21</f>
        <v>4.3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9</v>
      </c>
      <c r="T19" s="63">
        <f>T20+T21</f>
        <v>4.8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17</v>
      </c>
      <c r="F21" s="64">
        <v>9.1</v>
      </c>
      <c r="H21" s="120"/>
      <c r="I21" s="31" t="s">
        <v>36</v>
      </c>
      <c r="J21" s="99">
        <v>7</v>
      </c>
      <c r="K21" s="45"/>
      <c r="L21" s="57">
        <v>8</v>
      </c>
      <c r="M21" s="64">
        <v>4.3</v>
      </c>
      <c r="O21" s="120"/>
      <c r="P21" s="31" t="s">
        <v>36</v>
      </c>
      <c r="Q21" s="99">
        <v>7</v>
      </c>
      <c r="R21" s="45"/>
      <c r="S21" s="57">
        <v>9</v>
      </c>
      <c r="T21" s="64">
        <v>4.8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25.5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11.4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14.1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25.5</v>
      </c>
      <c r="H27" s="120"/>
      <c r="I27" s="31" t="s">
        <v>147</v>
      </c>
      <c r="J27" s="99">
        <v>13</v>
      </c>
      <c r="K27" s="45"/>
      <c r="L27" s="57">
        <v>0</v>
      </c>
      <c r="M27" s="64">
        <v>11.4</v>
      </c>
      <c r="O27" s="120"/>
      <c r="P27" s="31" t="s">
        <v>147</v>
      </c>
      <c r="Q27" s="99">
        <v>13</v>
      </c>
      <c r="R27" s="45"/>
      <c r="S27" s="57">
        <v>0</v>
      </c>
      <c r="T27" s="64">
        <v>14.1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6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421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230</v>
      </c>
      <c r="B7" s="132"/>
      <c r="C7" s="132"/>
      <c r="D7" s="132"/>
      <c r="E7" s="132"/>
      <c r="F7" s="132"/>
      <c r="H7" s="132" t="s">
        <v>230</v>
      </c>
      <c r="I7" s="132"/>
      <c r="J7" s="132"/>
      <c r="K7" s="132"/>
      <c r="L7" s="132"/>
      <c r="M7" s="132"/>
      <c r="O7" s="132" t="s">
        <v>230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0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0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0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0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0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0</v>
      </c>
      <c r="H27" s="120"/>
      <c r="I27" s="31" t="s">
        <v>147</v>
      </c>
      <c r="J27" s="99">
        <v>13</v>
      </c>
      <c r="K27" s="45"/>
      <c r="L27" s="57">
        <v>0</v>
      </c>
      <c r="M27" s="64">
        <v>0</v>
      </c>
      <c r="O27" s="120"/>
      <c r="P27" s="31" t="s">
        <v>147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6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422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191</v>
      </c>
      <c r="B7" s="132"/>
      <c r="C7" s="132"/>
      <c r="D7" s="132"/>
      <c r="E7" s="132"/>
      <c r="F7" s="132"/>
      <c r="H7" s="132" t="s">
        <v>191</v>
      </c>
      <c r="I7" s="132"/>
      <c r="J7" s="132"/>
      <c r="K7" s="132"/>
      <c r="L7" s="132"/>
      <c r="M7" s="132"/>
      <c r="O7" s="132" t="s">
        <v>191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65.8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30.6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35.199999999999996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65.8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30.6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35.199999999999996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65.8</v>
      </c>
      <c r="H27" s="120"/>
      <c r="I27" s="31" t="s">
        <v>147</v>
      </c>
      <c r="J27" s="99">
        <v>13</v>
      </c>
      <c r="K27" s="45"/>
      <c r="L27" s="57">
        <v>0</v>
      </c>
      <c r="M27" s="64">
        <v>30.6</v>
      </c>
      <c r="O27" s="120"/>
      <c r="P27" s="31" t="s">
        <v>147</v>
      </c>
      <c r="Q27" s="99">
        <v>13</v>
      </c>
      <c r="R27" s="45"/>
      <c r="S27" s="57">
        <v>0</v>
      </c>
      <c r="T27" s="64">
        <v>35.199999999999996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423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272</v>
      </c>
      <c r="B7" s="132"/>
      <c r="C7" s="132"/>
      <c r="D7" s="132"/>
      <c r="E7" s="132"/>
      <c r="F7" s="132"/>
      <c r="H7" s="132" t="s">
        <v>272</v>
      </c>
      <c r="I7" s="132"/>
      <c r="J7" s="132"/>
      <c r="K7" s="132"/>
      <c r="L7" s="132"/>
      <c r="M7" s="132"/>
      <c r="O7" s="132" t="s">
        <v>272</v>
      </c>
      <c r="P7" s="132"/>
      <c r="Q7" s="132"/>
      <c r="R7" s="132"/>
      <c r="S7" s="132"/>
      <c r="T7" s="132"/>
      <c r="U7" s="68"/>
      <c r="V7" s="68"/>
    </row>
    <row r="8" spans="1:22" s="106" customFormat="1" ht="21" customHeight="1" x14ac:dyDescent="0.2">
      <c r="A8" s="125" t="s">
        <v>0</v>
      </c>
      <c r="B8" s="125"/>
      <c r="C8" s="125"/>
      <c r="D8" s="125"/>
      <c r="E8" s="125"/>
      <c r="F8" s="125"/>
      <c r="G8" s="105"/>
      <c r="H8" s="125" t="s">
        <v>0</v>
      </c>
      <c r="I8" s="125"/>
      <c r="J8" s="125"/>
      <c r="K8" s="125"/>
      <c r="L8" s="125"/>
      <c r="M8" s="125"/>
      <c r="N8" s="105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25.5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12.8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12.7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>
        <f>M17+T17</f>
        <v>0</v>
      </c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25.5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12.8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12.7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25.5</v>
      </c>
      <c r="H27" s="120"/>
      <c r="I27" s="31" t="s">
        <v>147</v>
      </c>
      <c r="J27" s="99">
        <v>13</v>
      </c>
      <c r="K27" s="45"/>
      <c r="L27" s="57">
        <v>0</v>
      </c>
      <c r="M27" s="64">
        <v>12.8</v>
      </c>
      <c r="O27" s="120"/>
      <c r="P27" s="31" t="s">
        <v>147</v>
      </c>
      <c r="Q27" s="99">
        <v>13</v>
      </c>
      <c r="R27" s="45"/>
      <c r="S27" s="57">
        <v>0</v>
      </c>
      <c r="T27" s="64">
        <v>12.7</v>
      </c>
      <c r="U27" s="32"/>
      <c r="V27" s="32"/>
    </row>
    <row r="28" spans="1:22" s="25" customFormat="1" ht="66" hidden="1" customHeight="1" x14ac:dyDescent="0.2">
      <c r="A28" s="104"/>
      <c r="B28" s="97"/>
      <c r="C28" s="47">
        <v>14</v>
      </c>
      <c r="D28" s="45"/>
      <c r="E28" s="57"/>
      <c r="F28" s="82">
        <f>M28+T28</f>
        <v>0</v>
      </c>
      <c r="H28" s="104"/>
      <c r="I28" s="97"/>
      <c r="J28" s="47">
        <v>14</v>
      </c>
      <c r="K28" s="45"/>
      <c r="L28" s="57"/>
      <c r="M28" s="82">
        <v>0</v>
      </c>
      <c r="O28" s="104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10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10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10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10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10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10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107" t="s">
        <v>251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107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107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107" t="s">
        <v>252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107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107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425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231</v>
      </c>
      <c r="B7" s="132"/>
      <c r="C7" s="132"/>
      <c r="D7" s="132"/>
      <c r="E7" s="132"/>
      <c r="F7" s="132"/>
      <c r="H7" s="132" t="s">
        <v>231</v>
      </c>
      <c r="I7" s="132"/>
      <c r="J7" s="132"/>
      <c r="K7" s="132"/>
      <c r="L7" s="132"/>
      <c r="M7" s="132"/>
      <c r="O7" s="132" t="s">
        <v>231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146732.79999999999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65539.600000000006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81193.200000000012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40</v>
      </c>
      <c r="F19" s="63">
        <f>F20+F21</f>
        <v>34.299999999999997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18</v>
      </c>
      <c r="M19" s="63">
        <f>M20+M21</f>
        <v>15.4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22</v>
      </c>
      <c r="T19" s="63">
        <f>T20+T21</f>
        <v>18.899999999999999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40</v>
      </c>
      <c r="F20" s="64">
        <v>34.299999999999997</v>
      </c>
      <c r="H20" s="120"/>
      <c r="I20" s="28" t="s">
        <v>35</v>
      </c>
      <c r="J20" s="99">
        <v>6</v>
      </c>
      <c r="K20" s="45"/>
      <c r="L20" s="57">
        <v>18</v>
      </c>
      <c r="M20" s="64">
        <v>15.4</v>
      </c>
      <c r="O20" s="120"/>
      <c r="P20" s="28" t="s">
        <v>35</v>
      </c>
      <c r="Q20" s="99">
        <v>6</v>
      </c>
      <c r="R20" s="45"/>
      <c r="S20" s="57">
        <v>22</v>
      </c>
      <c r="T20" s="64">
        <v>18.899999999999999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136767.20000000001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61010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75757.200000000012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135433.1</v>
      </c>
      <c r="H26" s="120"/>
      <c r="I26" s="28" t="s">
        <v>35</v>
      </c>
      <c r="J26" s="99">
        <v>12</v>
      </c>
      <c r="K26" s="45"/>
      <c r="L26" s="57">
        <v>0</v>
      </c>
      <c r="M26" s="64">
        <v>60414.9</v>
      </c>
      <c r="O26" s="120"/>
      <c r="P26" s="28" t="s">
        <v>35</v>
      </c>
      <c r="Q26" s="99">
        <v>12</v>
      </c>
      <c r="R26" s="45"/>
      <c r="S26" s="57">
        <v>0</v>
      </c>
      <c r="T26" s="64">
        <v>75018.200000000012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0</v>
      </c>
      <c r="F27" s="64">
        <v>1334.1</v>
      </c>
      <c r="H27" s="120"/>
      <c r="I27" s="31" t="s">
        <v>147</v>
      </c>
      <c r="J27" s="99">
        <v>13</v>
      </c>
      <c r="K27" s="45"/>
      <c r="L27" s="57">
        <v>0</v>
      </c>
      <c r="M27" s="64">
        <v>595.1</v>
      </c>
      <c r="O27" s="120"/>
      <c r="P27" s="31" t="s">
        <v>147</v>
      </c>
      <c r="Q27" s="99">
        <v>13</v>
      </c>
      <c r="R27" s="45"/>
      <c r="S27" s="57">
        <v>0</v>
      </c>
      <c r="T27" s="64">
        <v>738.99999999999989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44</v>
      </c>
      <c r="F42" s="63">
        <f>F43+F47</f>
        <v>9931.2999999999993</v>
      </c>
      <c r="H42" s="114" t="s">
        <v>26</v>
      </c>
      <c r="I42" s="40" t="s">
        <v>29</v>
      </c>
      <c r="J42" s="47">
        <v>26</v>
      </c>
      <c r="K42" s="45"/>
      <c r="L42" s="66">
        <f>L43+L47</f>
        <v>20</v>
      </c>
      <c r="M42" s="63">
        <f>M43+M47</f>
        <v>4514.2</v>
      </c>
      <c r="O42" s="114" t="s">
        <v>26</v>
      </c>
      <c r="P42" s="40" t="s">
        <v>29</v>
      </c>
      <c r="Q42" s="47">
        <v>26</v>
      </c>
      <c r="R42" s="45"/>
      <c r="S42" s="66">
        <f>S43+S47</f>
        <v>24</v>
      </c>
      <c r="T42" s="63">
        <f>T43+T47</f>
        <v>5417.0999999999995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44</v>
      </c>
      <c r="F43" s="64">
        <v>9931.2999999999993</v>
      </c>
      <c r="H43" s="115"/>
      <c r="I43" s="34" t="s">
        <v>42</v>
      </c>
      <c r="J43" s="47">
        <v>27</v>
      </c>
      <c r="K43" s="45"/>
      <c r="L43" s="57">
        <v>20</v>
      </c>
      <c r="M43" s="64">
        <v>4514.2</v>
      </c>
      <c r="O43" s="115"/>
      <c r="P43" s="34" t="s">
        <v>42</v>
      </c>
      <c r="Q43" s="47">
        <v>27</v>
      </c>
      <c r="R43" s="45"/>
      <c r="S43" s="57">
        <v>24</v>
      </c>
      <c r="T43" s="64">
        <v>5417.0999999999995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44</v>
      </c>
      <c r="F44" s="65">
        <v>9931.2999999999993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20</v>
      </c>
      <c r="M44" s="65">
        <v>4514.2</v>
      </c>
      <c r="O44" s="115"/>
      <c r="P44" s="37" t="s">
        <v>40</v>
      </c>
      <c r="Q44" s="47">
        <v>28</v>
      </c>
      <c r="R44" s="46" t="s">
        <v>20</v>
      </c>
      <c r="S44" s="58">
        <v>24</v>
      </c>
      <c r="T44" s="65">
        <v>5417.0999999999995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252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429</v>
      </c>
      <c r="B1" s="8"/>
      <c r="C1" s="7"/>
      <c r="D1" s="13"/>
      <c r="E1" s="59"/>
      <c r="F1" s="60" t="s">
        <v>280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281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282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271</v>
      </c>
      <c r="B6" s="131"/>
      <c r="C6" s="131"/>
      <c r="D6" s="131"/>
      <c r="E6" s="131"/>
      <c r="F6" s="131"/>
      <c r="G6" s="55"/>
      <c r="H6" s="131" t="s">
        <v>271</v>
      </c>
      <c r="I6" s="131"/>
      <c r="J6" s="131"/>
      <c r="K6" s="131"/>
      <c r="L6" s="131"/>
      <c r="M6" s="131"/>
      <c r="N6" s="55"/>
      <c r="O6" s="131" t="s">
        <v>271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232</v>
      </c>
      <c r="B7" s="132"/>
      <c r="C7" s="132"/>
      <c r="D7" s="132"/>
      <c r="E7" s="132"/>
      <c r="F7" s="132"/>
      <c r="H7" s="132" t="s">
        <v>232</v>
      </c>
      <c r="I7" s="132"/>
      <c r="J7" s="132"/>
      <c r="K7" s="132"/>
      <c r="L7" s="132"/>
      <c r="M7" s="132"/>
      <c r="O7" s="132" t="s">
        <v>232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22999.5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11257.699999999999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11741.800000000001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7670</v>
      </c>
      <c r="F19" s="63">
        <f>F20+F21</f>
        <v>12425.4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3760</v>
      </c>
      <c r="M19" s="63">
        <f>M20+M21</f>
        <v>6091.2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3910</v>
      </c>
      <c r="T19" s="63">
        <f>T20+T21</f>
        <v>6334.2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7670</v>
      </c>
      <c r="F21" s="64">
        <v>12425.4</v>
      </c>
      <c r="H21" s="120"/>
      <c r="I21" s="31" t="s">
        <v>36</v>
      </c>
      <c r="J21" s="99">
        <v>7</v>
      </c>
      <c r="K21" s="45"/>
      <c r="L21" s="57">
        <v>3760</v>
      </c>
      <c r="M21" s="64">
        <v>6091.2</v>
      </c>
      <c r="O21" s="120"/>
      <c r="P21" s="31" t="s">
        <v>36</v>
      </c>
      <c r="Q21" s="99">
        <v>7</v>
      </c>
      <c r="R21" s="45"/>
      <c r="S21" s="57">
        <v>3910</v>
      </c>
      <c r="T21" s="64">
        <v>6334.2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415</v>
      </c>
      <c r="F25" s="63">
        <f>F26+F27</f>
        <v>10507.6</v>
      </c>
      <c r="H25" s="120"/>
      <c r="I25" s="30" t="s">
        <v>28</v>
      </c>
      <c r="J25" s="99">
        <v>11</v>
      </c>
      <c r="K25" s="45" t="s">
        <v>17</v>
      </c>
      <c r="L25" s="66">
        <f>L26+L27</f>
        <v>203</v>
      </c>
      <c r="M25" s="63">
        <f>M26+M27</f>
        <v>5139.8999999999996</v>
      </c>
      <c r="O25" s="120"/>
      <c r="P25" s="30" t="s">
        <v>28</v>
      </c>
      <c r="Q25" s="99">
        <v>11</v>
      </c>
      <c r="R25" s="45" t="s">
        <v>17</v>
      </c>
      <c r="S25" s="66">
        <f>S26+S27</f>
        <v>212</v>
      </c>
      <c r="T25" s="63">
        <f>T26+T27</f>
        <v>5367.7000000000007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147</v>
      </c>
      <c r="C27" s="99">
        <v>13</v>
      </c>
      <c r="D27" s="45"/>
      <c r="E27" s="57">
        <v>415</v>
      </c>
      <c r="F27" s="64">
        <v>10507.6</v>
      </c>
      <c r="H27" s="120"/>
      <c r="I27" s="31" t="s">
        <v>147</v>
      </c>
      <c r="J27" s="99">
        <v>13</v>
      </c>
      <c r="K27" s="45"/>
      <c r="L27" s="57">
        <v>203</v>
      </c>
      <c r="M27" s="64">
        <v>5139.8999999999996</v>
      </c>
      <c r="O27" s="120"/>
      <c r="P27" s="31" t="s">
        <v>147</v>
      </c>
      <c r="Q27" s="99">
        <v>13</v>
      </c>
      <c r="R27" s="45"/>
      <c r="S27" s="57">
        <v>212</v>
      </c>
      <c r="T27" s="64">
        <v>5367.7000000000007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139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140</v>
      </c>
      <c r="C35" s="47">
        <v>20</v>
      </c>
      <c r="D35" s="45"/>
      <c r="E35" s="57"/>
      <c r="F35" s="65"/>
      <c r="H35" s="120"/>
      <c r="I35" s="54" t="s">
        <v>140</v>
      </c>
      <c r="J35" s="47">
        <v>20</v>
      </c>
      <c r="K35" s="45"/>
      <c r="L35" s="58"/>
      <c r="M35" s="65"/>
      <c r="O35" s="120"/>
      <c r="P35" s="54" t="s">
        <v>140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140</v>
      </c>
      <c r="C36" s="47">
        <v>21</v>
      </c>
      <c r="D36" s="45"/>
      <c r="E36" s="57"/>
      <c r="F36" s="65"/>
      <c r="H36" s="120"/>
      <c r="I36" s="54" t="s">
        <v>140</v>
      </c>
      <c r="J36" s="47">
        <v>21</v>
      </c>
      <c r="K36" s="45"/>
      <c r="L36" s="58"/>
      <c r="M36" s="65"/>
      <c r="O36" s="120"/>
      <c r="P36" s="54" t="s">
        <v>140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140</v>
      </c>
      <c r="C37" s="47">
        <v>22</v>
      </c>
      <c r="D37" s="45"/>
      <c r="E37" s="57"/>
      <c r="F37" s="65"/>
      <c r="H37" s="120"/>
      <c r="I37" s="54" t="s">
        <v>140</v>
      </c>
      <c r="J37" s="47">
        <v>22</v>
      </c>
      <c r="K37" s="45"/>
      <c r="L37" s="58"/>
      <c r="M37" s="65"/>
      <c r="O37" s="120"/>
      <c r="P37" s="54" t="s">
        <v>140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148</v>
      </c>
      <c r="C38" s="47">
        <v>23</v>
      </c>
      <c r="D38" s="45"/>
      <c r="E38" s="57">
        <v>0</v>
      </c>
      <c r="F38" s="82">
        <v>0</v>
      </c>
      <c r="H38" s="120"/>
      <c r="I38" s="53" t="s">
        <v>148</v>
      </c>
      <c r="J38" s="47">
        <v>23</v>
      </c>
      <c r="K38" s="45"/>
      <c r="L38" s="58">
        <v>0</v>
      </c>
      <c r="M38" s="82">
        <v>0</v>
      </c>
      <c r="O38" s="120"/>
      <c r="P38" s="53" t="s">
        <v>148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5</v>
      </c>
      <c r="F42" s="63">
        <f>F43+F47</f>
        <v>66.5</v>
      </c>
      <c r="H42" s="114" t="s">
        <v>26</v>
      </c>
      <c r="I42" s="40" t="s">
        <v>29</v>
      </c>
      <c r="J42" s="47">
        <v>26</v>
      </c>
      <c r="K42" s="45"/>
      <c r="L42" s="66">
        <f>L43+L47</f>
        <v>2</v>
      </c>
      <c r="M42" s="63">
        <f>M43+M47</f>
        <v>26.6</v>
      </c>
      <c r="O42" s="114" t="s">
        <v>26</v>
      </c>
      <c r="P42" s="40" t="s">
        <v>29</v>
      </c>
      <c r="Q42" s="47">
        <v>26</v>
      </c>
      <c r="R42" s="45"/>
      <c r="S42" s="66">
        <f>S43+S47</f>
        <v>3</v>
      </c>
      <c r="T42" s="63">
        <f>T43+T47</f>
        <v>39.9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5</v>
      </c>
      <c r="F43" s="64">
        <v>66.5</v>
      </c>
      <c r="H43" s="115"/>
      <c r="I43" s="34" t="s">
        <v>42</v>
      </c>
      <c r="J43" s="47">
        <v>27</v>
      </c>
      <c r="K43" s="45"/>
      <c r="L43" s="57">
        <v>2</v>
      </c>
      <c r="M43" s="64">
        <v>26.6</v>
      </c>
      <c r="O43" s="115"/>
      <c r="P43" s="34" t="s">
        <v>42</v>
      </c>
      <c r="Q43" s="47">
        <v>27</v>
      </c>
      <c r="R43" s="45"/>
      <c r="S43" s="57">
        <v>3</v>
      </c>
      <c r="T43" s="64">
        <v>39.9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251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251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251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252</v>
      </c>
      <c r="C46" s="47">
        <v>30</v>
      </c>
      <c r="D46" s="46" t="s">
        <v>20</v>
      </c>
      <c r="E46" s="58">
        <v>5</v>
      </c>
      <c r="F46" s="65">
        <v>66.5</v>
      </c>
      <c r="G46" s="102"/>
      <c r="H46" s="115"/>
      <c r="I46" s="98" t="s">
        <v>252</v>
      </c>
      <c r="J46" s="47">
        <v>30</v>
      </c>
      <c r="K46" s="46" t="s">
        <v>20</v>
      </c>
      <c r="L46" s="58">
        <v>2</v>
      </c>
      <c r="M46" s="65">
        <v>26.6</v>
      </c>
      <c r="O46" s="115"/>
      <c r="P46" s="98" t="s">
        <v>252</v>
      </c>
      <c r="Q46" s="47">
        <v>30</v>
      </c>
      <c r="R46" s="46" t="s">
        <v>20</v>
      </c>
      <c r="S46" s="58">
        <v>3</v>
      </c>
      <c r="T46" s="65">
        <v>39.9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115</vt:i4>
      </vt:variant>
      <vt:variant>
        <vt:lpstr>Именованные диапазоны</vt:lpstr>
      </vt:variant>
      <vt:variant>
        <vt:i4>7</vt:i4>
      </vt:variant>
    </vt:vector>
  </HeadingPairs>
  <TitlesOfParts>
    <vt:vector size="122" baseType="lpstr">
      <vt:lpstr>_Оглавление_</vt:lpstr>
      <vt:lpstr>0004</vt:lpstr>
      <vt:lpstr>0010</vt:lpstr>
      <vt:lpstr>0013</vt:lpstr>
      <vt:lpstr>0020</vt:lpstr>
      <vt:lpstr>0021</vt:lpstr>
      <vt:lpstr>0023</vt:lpstr>
      <vt:lpstr>0026</vt:lpstr>
      <vt:lpstr>0027</vt:lpstr>
      <vt:lpstr>0028</vt:lpstr>
      <vt:lpstr>0029</vt:lpstr>
      <vt:lpstr>0032</vt:lpstr>
      <vt:lpstr>0033</vt:lpstr>
      <vt:lpstr>0035</vt:lpstr>
      <vt:lpstr>0040</vt:lpstr>
      <vt:lpstr>0041</vt:lpstr>
      <vt:lpstr>0042</vt:lpstr>
      <vt:lpstr>0049</vt:lpstr>
      <vt:lpstr>0059</vt:lpstr>
      <vt:lpstr>0061</vt:lpstr>
      <vt:lpstr>0063</vt:lpstr>
      <vt:lpstr>0065</vt:lpstr>
      <vt:lpstr>0067</vt:lpstr>
      <vt:lpstr>0069</vt:lpstr>
      <vt:lpstr>0071</vt:lpstr>
      <vt:lpstr>0073</vt:lpstr>
      <vt:lpstr>0075</vt:lpstr>
      <vt:lpstr>0079</vt:lpstr>
      <vt:lpstr>0081</vt:lpstr>
      <vt:lpstr>0083</vt:lpstr>
      <vt:lpstr>0085</vt:lpstr>
      <vt:lpstr>0087</vt:lpstr>
      <vt:lpstr>0103</vt:lpstr>
      <vt:lpstr>0115</vt:lpstr>
      <vt:lpstr>0129</vt:lpstr>
      <vt:lpstr>0133</vt:lpstr>
      <vt:lpstr>0135</vt:lpstr>
      <vt:lpstr>0139</vt:lpstr>
      <vt:lpstr>0140</vt:lpstr>
      <vt:lpstr>0142</vt:lpstr>
      <vt:lpstr>0144</vt:lpstr>
      <vt:lpstr>0146</vt:lpstr>
      <vt:lpstr>0151</vt:lpstr>
      <vt:lpstr>0173</vt:lpstr>
      <vt:lpstr>0175</vt:lpstr>
      <vt:lpstr>0188</vt:lpstr>
      <vt:lpstr>0203</vt:lpstr>
      <vt:lpstr>0204</vt:lpstr>
      <vt:lpstr>0205</vt:lpstr>
      <vt:lpstr>0231</vt:lpstr>
      <vt:lpstr>0232</vt:lpstr>
      <vt:lpstr>0251</vt:lpstr>
      <vt:lpstr>0260</vt:lpstr>
      <vt:lpstr>0275</vt:lpstr>
      <vt:lpstr>0281</vt:lpstr>
      <vt:lpstr>0292</vt:lpstr>
      <vt:lpstr>0294</vt:lpstr>
      <vt:lpstr>0296</vt:lpstr>
      <vt:lpstr>0298</vt:lpstr>
      <vt:lpstr>0309</vt:lpstr>
      <vt:lpstr>0320</vt:lpstr>
      <vt:lpstr>0321</vt:lpstr>
      <vt:lpstr>0327</vt:lpstr>
      <vt:lpstr>0329</vt:lpstr>
      <vt:lpstr>0330</vt:lpstr>
      <vt:lpstr>0331</vt:lpstr>
      <vt:lpstr>0333</vt:lpstr>
      <vt:lpstr>0336</vt:lpstr>
      <vt:lpstr>0338</vt:lpstr>
      <vt:lpstr>0341</vt:lpstr>
      <vt:lpstr>0342</vt:lpstr>
      <vt:lpstr>0344</vt:lpstr>
      <vt:lpstr>0353</vt:lpstr>
      <vt:lpstr>0354</vt:lpstr>
      <vt:lpstr>0355</vt:lpstr>
      <vt:lpstr>0365</vt:lpstr>
      <vt:lpstr>0367</vt:lpstr>
      <vt:lpstr>0373</vt:lpstr>
      <vt:lpstr>0377</vt:lpstr>
      <vt:lpstr>0381</vt:lpstr>
      <vt:lpstr>0382</vt:lpstr>
      <vt:lpstr>0385</vt:lpstr>
      <vt:lpstr>0387</vt:lpstr>
      <vt:lpstr>0390</vt:lpstr>
      <vt:lpstr>0395</vt:lpstr>
      <vt:lpstr>0396</vt:lpstr>
      <vt:lpstr>0399</vt:lpstr>
      <vt:lpstr>0405</vt:lpstr>
      <vt:lpstr>0406</vt:lpstr>
      <vt:lpstr>0412</vt:lpstr>
      <vt:lpstr>0414</vt:lpstr>
      <vt:lpstr>0415</vt:lpstr>
      <vt:lpstr>0417</vt:lpstr>
      <vt:lpstr>0419</vt:lpstr>
      <vt:lpstr>0421</vt:lpstr>
      <vt:lpstr>0422</vt:lpstr>
      <vt:lpstr>0423</vt:lpstr>
      <vt:lpstr>0425</vt:lpstr>
      <vt:lpstr>0429</vt:lpstr>
      <vt:lpstr>0430</vt:lpstr>
      <vt:lpstr>0431</vt:lpstr>
      <vt:lpstr>0432</vt:lpstr>
      <vt:lpstr>0437</vt:lpstr>
      <vt:lpstr>0442</vt:lpstr>
      <vt:lpstr>0444</vt:lpstr>
      <vt:lpstr>0447</vt:lpstr>
      <vt:lpstr>0450</vt:lpstr>
      <vt:lpstr>0451</vt:lpstr>
      <vt:lpstr>0454</vt:lpstr>
      <vt:lpstr>0458</vt:lpstr>
      <vt:lpstr>0459</vt:lpstr>
      <vt:lpstr>0463</vt:lpstr>
      <vt:lpstr>0465</vt:lpstr>
      <vt:lpstr>0466</vt:lpstr>
      <vt:lpstr>0452</vt:lpstr>
      <vt:lpstr>'0004'!Область_печати</vt:lpstr>
      <vt:lpstr>'0040'!Область_печати</vt:lpstr>
      <vt:lpstr>'0041'!Область_печати</vt:lpstr>
      <vt:lpstr>'0042'!Область_печати</vt:lpstr>
      <vt:lpstr>'0309'!Область_печати</vt:lpstr>
      <vt:lpstr>'0412'!Область_печати</vt:lpstr>
      <vt:lpstr>'0423'!Область_печати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Елена Александровна Шушакова</cp:lastModifiedBy>
  <cp:lastPrinted>2022-07-29T04:41:00Z</cp:lastPrinted>
  <dcterms:created xsi:type="dcterms:W3CDTF">1996-10-08T23:32:33Z</dcterms:created>
  <dcterms:modified xsi:type="dcterms:W3CDTF">2025-06-04T04:33:43Z</dcterms:modified>
</cp:coreProperties>
</file>